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firstSheet="9" activeTab="11"/>
  </bookViews>
  <sheets>
    <sheet name="附件1.2-2023年企业技能培训申请表" sheetId="4" r:id="rId1"/>
    <sheet name="附件1.3-培训内容及课时安排" sheetId="11" r:id="rId2"/>
    <sheet name="附件1.4-2023年企业技能培训人员花名册" sheetId="8" r:id="rId3"/>
    <sheet name="附件2-监管情况表" sheetId="9" r:id="rId4"/>
    <sheet name="附件3-培训现场监管培训人员签到表" sheetId="10" r:id="rId5"/>
    <sheet name="附件4-学员考勤表" sheetId="7" r:id="rId6"/>
    <sheet name="考勤表2" sheetId="14" r:id="rId7"/>
    <sheet name="考勤表3" sheetId="15" r:id="rId8"/>
    <sheet name="附件6-培训补贴申请表" sheetId="13" r:id="rId9"/>
    <sheet name="附件10-2023年职业技能鉴定补贴审核认定表" sheetId="12" r:id="rId10"/>
    <sheet name="附件7-2023年职业技能培训补贴人员花名册（一期）" sheetId="3" r:id="rId11"/>
    <sheet name="附件7-2023年职业技能培训补贴人员花名册 (2期)" sheetId="17" r:id="rId12"/>
    <sheet name="Sheet1" sheetId="16" r:id="rId13"/>
  </sheets>
  <externalReferences>
    <externalReference r:id="rId14"/>
    <externalReference r:id="rId15"/>
  </externalReferences>
  <definedNames>
    <definedName name="_xlnm.Print_Titles" localSheetId="2">'附件1.4-2023年企业技能培训人员花名册'!$2:$5</definedName>
  </definedNames>
  <calcPr calcId="144525"/>
</workbook>
</file>

<file path=xl/sharedStrings.xml><?xml version="1.0" encoding="utf-8"?>
<sst xmlns="http://schemas.openxmlformats.org/spreadsheetml/2006/main" count="1743" uniqueCount="500">
  <si>
    <t>附件1.2</t>
  </si>
  <si>
    <t>邯郸市职业技能培训申请表</t>
  </si>
  <si>
    <t>培训机构名称（全称）</t>
  </si>
  <si>
    <t>魏县东寅职业技能培训学校</t>
  </si>
  <si>
    <t>联系电话</t>
  </si>
  <si>
    <t>培训编号</t>
  </si>
  <si>
    <t>培训对象</t>
  </si>
  <si>
    <t>农村转移就业劳动者等</t>
  </si>
  <si>
    <t>培训工种及等级</t>
  </si>
  <si>
    <t>中式面点  初级</t>
  </si>
  <si>
    <t>培训人数</t>
  </si>
  <si>
    <t>培训总课时数</t>
  </si>
  <si>
    <t>理论课时数</t>
  </si>
  <si>
    <t>实操课时数</t>
  </si>
  <si>
    <t>理论课培训地点或线上平台名称</t>
  </si>
  <si>
    <t>河北省邯郸市魏县S317中国农业银行(张二庄支行)</t>
  </si>
  <si>
    <t>授课教师</t>
  </si>
  <si>
    <t>陈淑芬、王亚玮</t>
  </si>
  <si>
    <t>理论课培训时间</t>
  </si>
  <si>
    <t xml:space="preserve">2024 年 7 月 8 日    至   2024 年 7 月 20 日  </t>
  </si>
  <si>
    <t>实操课培训地点</t>
  </si>
  <si>
    <t>实操课培训时间</t>
  </si>
  <si>
    <t>培训机构银行账户信息</t>
  </si>
  <si>
    <t>户名</t>
  </si>
  <si>
    <t>开户行</t>
  </si>
  <si>
    <t>魏县城郊农村信用合作社</t>
  </si>
  <si>
    <t>账号</t>
  </si>
  <si>
    <t>05294200000003502504</t>
  </si>
  <si>
    <t>行号</t>
  </si>
  <si>
    <t>申请机构</t>
  </si>
  <si>
    <t xml:space="preserve"> 业务负责人（签字）：                    公章：
   主管领导（签字）：                年   月   日   
</t>
  </si>
  <si>
    <t>人力资源和社会保障部门审核意见</t>
  </si>
  <si>
    <t xml:space="preserve"> 业务负责人（签字）：                    公章：
   主管领导（签字）：                年   月   日                                        
</t>
  </si>
  <si>
    <t>附件1.3</t>
  </si>
  <si>
    <t>邯郸市职业技能培训课程表</t>
  </si>
  <si>
    <t>时间</t>
  </si>
  <si>
    <t>培训形式</t>
  </si>
  <si>
    <t>培训内容</t>
  </si>
  <si>
    <t>培训地点</t>
  </si>
  <si>
    <t>课程类别</t>
  </si>
  <si>
    <t>课程内容</t>
  </si>
  <si>
    <t>上午8:30-11：40</t>
  </si>
  <si>
    <t>线下培训</t>
  </si>
  <si>
    <t>理论+实操</t>
  </si>
  <si>
    <t xml:space="preserve">08:30-10:00道德与道德规范、职业道德建设、职业道德建设对企业发展的影响、餐饮业职业道德与职业守则（理论）
10:10:-11:40.操作前的整理及个人着装.认知原料、设备与工具.面坯调制方法（实操） </t>
  </si>
  <si>
    <t>河北省邯郸市魏县S317
中国农业银行(张二庄支行)</t>
  </si>
  <si>
    <t>陈淑芬
王亚玮</t>
  </si>
  <si>
    <t>下午14:00-17:10</t>
  </si>
  <si>
    <t>14:00-：15:30.能量 .蛋白质 .脂肪 .碳水化合物 .维生素 .矿物质 .水.膳食纤维（理论）
15:40-：17:10面坯调制方法（实操）</t>
  </si>
  <si>
    <t>河北省邯郸市魏县S318
中国农业银行(张二庄支行)</t>
  </si>
  <si>
    <t>08:30-10:00豆类、蔬菜、水果、畜禽、水产的营养（理论）
10:10:-11:40.面坯成型基本方法（实操）</t>
  </si>
  <si>
    <t>河北省邯郸市魏县S319
中国农业银行(张二庄支行)</t>
  </si>
  <si>
    <t>14:00-：15:30.膳食模式 .平衡膳食（理论）
15:40-：17:10面坯成型基本方法（实操）</t>
  </si>
  <si>
    <t>河北省邯郸市魏县S320
中国农业银行(张二庄支行)</t>
  </si>
  <si>
    <t>08:30-10:00中国居民膳食指南 .中国居民平衡膳食宝塔（理论）
10:10:-11:40制作面点皮坯（实操）</t>
  </si>
  <si>
    <t>河北省邯郸市魏县S321
中国农业银行(张二庄支行)</t>
  </si>
  <si>
    <t>14:00-：15:30食品污染的种类 .食品污染的途径 .食品污染对人类的危害 .食品污染的预防（理论）
15:40-：17:10煮制设备及方法（实操）</t>
  </si>
  <si>
    <t>河北省邯郸市魏县S322
中国农业银行(张二庄支行)</t>
  </si>
  <si>
    <t>08:30-10:00食品腐败变质的概念、原因、防控（理论）
10:10:-11:40烤制设备及方法（实操）</t>
  </si>
  <si>
    <t>河北省邯郸市魏县S323
中国农业银行(张二庄支行)</t>
  </si>
  <si>
    <t>14:00-：15:30食物中毒概述 .由植物性、动物性、微生物、化学食物质引起的食物中毒（理论）
15:40-：17:10炸制设备及方法（实操）</t>
  </si>
  <si>
    <t>河北省邯郸市魏县S324
中国农业银行(张二庄支行)</t>
  </si>
  <si>
    <t>08:30-10:00粮豆、蔬菜、水果、植物油、畜禽肉、蛋类、奶制品、水产品、酒类、调味品（理论）
10:10:-11:40认知设备与工具（实操）</t>
  </si>
  <si>
    <t>河北省邯郸市魏县S325
中国农业银行(张二庄支行)</t>
  </si>
  <si>
    <t>14:00-：15:30烹饪原料初加工工艺、面点工艺（理论）
15:40-：17:10生物膨松面坯的调制（实操）</t>
  </si>
  <si>
    <t>河北省邯郸市魏县S326
中国农业银行(张二庄支行)</t>
  </si>
  <si>
    <t>08:30-10:00.原料采购和储存卫生规范 .食品加工人员卫生规范要求 .面点工艺过程卫生要求 .厨房卫生管理（理论）
10:10:-11:40模具成型（实操）</t>
  </si>
  <si>
    <t>河北省邯郸市魏县S327
中国农业银行(张二庄支行)</t>
  </si>
  <si>
    <t>14:00-：15:30.成本和饮食成本 .成本核算（理论）
15:40-：17:10手工成型 （实操）</t>
  </si>
  <si>
    <t>河北省邯郸市魏县S328
中国农业银行(张二庄支行)</t>
  </si>
  <si>
    <t>08:30-10:00出材率概述 .出材率的应用 .出材率与损耗率关系（理论）
10:10:-11:40蒸制设备及方法（实操）</t>
  </si>
  <si>
    <t>河北省邯郸市魏县S329
中国农业银行(张二庄支行)</t>
  </si>
  <si>
    <t>14:00-：15:30.净料的概念 .净料单位成本计算 .净料的计算成本（理论）
15:40-：17:10烤制设备及方法（实操）</t>
  </si>
  <si>
    <t>河北省邯郸市魏县S330
中国农业银行(张二庄支行)</t>
  </si>
  <si>
    <t>08:30-10:00单位成品的成本计.菜点总成本的计算 （理论）
10:10:-11:40玉米面坯调制（实操）</t>
  </si>
  <si>
    <t>河北省邯郸市魏县S331
中国农业银行(张二庄支行)</t>
  </si>
  <si>
    <t>14:00-：15:30常规安全习惯 .货物搬运安全（理论） 
15:40-：17:10玉米面生坯成型（实操）</t>
  </si>
  <si>
    <t>河北省邯郸市魏县S332
中国农业银行(张二庄支行)</t>
  </si>
  <si>
    <t>08:30-10:00触电及触电的形式 .厨师常规用电安全养成（理论）
10:10:-11:40玉米面产品成熟 （实操）</t>
  </si>
  <si>
    <t>河北省邯郸市魏县S333
中国农业银行(张二庄支行)</t>
  </si>
  <si>
    <t>14:00-：15:30燃气灶的正确点火方法 .燃气灶风门的调节.燃气灶具漏气的处理程序 .灶台前操作的防火要求 .手提式灭火器的使用方法（理论）
15:40-：17:10玉米面产品实例展示（实操）</t>
  </si>
  <si>
    <t>河北省邯郸市魏县S334
中国农业银行(张二庄支行)</t>
  </si>
  <si>
    <t>08:30-10:00面点厨房常用加热设备及安全操作方法 .面点厨房常用电气设备及安全操作方法 .厨房设备安全操作基本要求（理论）
10:10:-11:40小米饭制作（实操）</t>
  </si>
  <si>
    <t>河北省邯郸市魏县S335
中国农业银行(张二庄支行)</t>
  </si>
  <si>
    <t>14:00-：15:30《劳动法》概述 .劳动合同 .工资 .工作时间和休假（理论）
15:40-：17:10小米粥制作（实操）</t>
  </si>
  <si>
    <t>河北省邯郸市魏县S336
中国农业银行(张二庄支行)</t>
  </si>
  <si>
    <t>08:30-10:00《食品安全法》概述 .食品安全标准和食品生产经营 .食品安全事故处置 .法律责任（理论）
10:10:-11:40米水配置（实操）</t>
  </si>
  <si>
    <t>河北省邯郸市魏县S337
中国农业银行(张二庄支行)</t>
  </si>
  <si>
    <t>14:00-17:00米饭制作（实操）</t>
  </si>
  <si>
    <t>河北省邯郸市魏县S338
中国农业银行(张二庄支行)</t>
  </si>
  <si>
    <t>08:30-11:30熟制米饭类制品（实操）</t>
  </si>
  <si>
    <t>河北省邯郸市魏县S339
中国农业银行(张二庄支行)</t>
  </si>
  <si>
    <t>14:00-17:00熟制米粥类制品（实操）</t>
  </si>
  <si>
    <t>河北省邯郸市魏县S340
中国农业银行(张二庄支行)</t>
  </si>
  <si>
    <t>08:30-11:30实训</t>
  </si>
  <si>
    <t>河北省邯郸市魏县S341
中国农业银行(张二庄支行)</t>
  </si>
  <si>
    <t>14:00-17:00结业典礼</t>
  </si>
  <si>
    <t>河北省邯郸市魏县S342
中国农业银行(张二庄支行)</t>
  </si>
  <si>
    <t>附件1.4</t>
  </si>
  <si>
    <t>邯郸市职业技能培训人员花名册</t>
  </si>
  <si>
    <r>
      <rPr>
        <sz val="12"/>
        <rFont val="宋体"/>
        <charset val="134"/>
      </rPr>
      <t xml:space="preserve">企业全称（公章）：   </t>
    </r>
    <r>
      <rPr>
        <sz val="11"/>
        <rFont val="宋体"/>
        <charset val="134"/>
      </rPr>
      <t xml:space="preserve"> 培训项目：□以工代训、□企业职工岗前培训、□企业职工技能培训 、□重点群体免费技能培训、□重点群体免费创业培训 </t>
    </r>
    <r>
      <rPr>
        <sz val="12"/>
        <rFont val="宋体"/>
        <charset val="134"/>
      </rPr>
      <t xml:space="preserve">    </t>
    </r>
  </si>
  <si>
    <t>班主任（签字）：</t>
  </si>
  <si>
    <t>培训时间：2024 年 7 月 8 日至 2024 年 7 月 20 日</t>
  </si>
  <si>
    <t>序
号</t>
  </si>
  <si>
    <t>姓名</t>
  </si>
  <si>
    <t>性
别</t>
  </si>
  <si>
    <t>身份证号</t>
  </si>
  <si>
    <t>家庭住址（乡镇、村）</t>
  </si>
  <si>
    <t>人员类别</t>
  </si>
  <si>
    <t>培训工种</t>
  </si>
  <si>
    <t>培训等级</t>
  </si>
  <si>
    <t>是否脱贫建档立卡贫困劳动力</t>
  </si>
  <si>
    <t>是否就业困难人员</t>
  </si>
  <si>
    <t>就业困难人员类别</t>
  </si>
  <si>
    <t>备注</t>
  </si>
  <si>
    <t>付云霞</t>
  </si>
  <si>
    <t>130434198104156028</t>
  </si>
  <si>
    <t>农村转移就业劳动者</t>
  </si>
  <si>
    <t>中式面点</t>
  </si>
  <si>
    <t>初级</t>
  </si>
  <si>
    <t>刘晓艳</t>
  </si>
  <si>
    <t>130434198910086028</t>
  </si>
  <si>
    <t>闫伟霞</t>
  </si>
  <si>
    <t>13043419780816606X</t>
  </si>
  <si>
    <t>王素敬</t>
  </si>
  <si>
    <t>130434197410106040</t>
  </si>
  <si>
    <t>申晓衬</t>
  </si>
  <si>
    <t>130434198510256024</t>
  </si>
  <si>
    <t xml:space="preserve">河北省邯郸市魏县张二庄镇北留固村127号
</t>
  </si>
  <si>
    <t>王晓花</t>
  </si>
  <si>
    <t>130434198509046046</t>
  </si>
  <si>
    <t>李学军</t>
  </si>
  <si>
    <t>130434197006095220</t>
  </si>
  <si>
    <t>河北省邯郸市魏县张二庄镇北辛庄村345号</t>
  </si>
  <si>
    <t>郭运良</t>
  </si>
  <si>
    <t>130434196409136096</t>
  </si>
  <si>
    <t>河北省邯郸市魏县张二庄镇北辛庄村349号</t>
  </si>
  <si>
    <t>王元元</t>
  </si>
  <si>
    <t>1427291992011018233</t>
  </si>
  <si>
    <t>王金霞</t>
  </si>
  <si>
    <t>130434198103016066</t>
  </si>
  <si>
    <t>刘书平</t>
  </si>
  <si>
    <t>13043419870518602x</t>
  </si>
  <si>
    <t>河北省邯郸市魏县张二庄镇北辛庄村026号</t>
  </si>
  <si>
    <t>陈瑞君</t>
  </si>
  <si>
    <t>130434198603046050</t>
  </si>
  <si>
    <t>刘永花</t>
  </si>
  <si>
    <t>130434199001126086</t>
  </si>
  <si>
    <t>王俊利</t>
  </si>
  <si>
    <t>130434198105056045</t>
  </si>
  <si>
    <t>郭丽霞</t>
  </si>
  <si>
    <t>130434198104146049</t>
  </si>
  <si>
    <t>常未芳</t>
  </si>
  <si>
    <t>130434198106175628</t>
  </si>
  <si>
    <t>付晓燕</t>
  </si>
  <si>
    <t>130434198911096084</t>
  </si>
  <si>
    <t>任巧英</t>
  </si>
  <si>
    <t>130434197402146069</t>
  </si>
  <si>
    <t>朱红娟</t>
  </si>
  <si>
    <t>130434198601016069</t>
  </si>
  <si>
    <t>韩福社</t>
  </si>
  <si>
    <t>130434197006296065</t>
  </si>
  <si>
    <t>朱海廷</t>
  </si>
  <si>
    <t>130434197106126055</t>
  </si>
  <si>
    <t>贾丽峰</t>
  </si>
  <si>
    <t>130434198604225624</t>
  </si>
  <si>
    <t>申莉娜</t>
  </si>
  <si>
    <t>130434198112026020</t>
  </si>
  <si>
    <t>申丽花</t>
  </si>
  <si>
    <t>130434198412196048</t>
  </si>
  <si>
    <t>陈学敏</t>
  </si>
  <si>
    <t>130434199006266025</t>
  </si>
  <si>
    <t>何素平</t>
  </si>
  <si>
    <t>411122197410101086</t>
  </si>
  <si>
    <t>郭延敏</t>
  </si>
  <si>
    <t>130434198803116041</t>
  </si>
  <si>
    <t>康院利</t>
  </si>
  <si>
    <t>130434197502036043</t>
  </si>
  <si>
    <t>张晶</t>
  </si>
  <si>
    <t>130434200601156045</t>
  </si>
  <si>
    <t>张双玲</t>
  </si>
  <si>
    <t>13043419810915606X</t>
  </si>
  <si>
    <t>张美娟</t>
  </si>
  <si>
    <t>130434199510256088</t>
  </si>
  <si>
    <t>孙瑞红</t>
  </si>
  <si>
    <t>130434198412026022</t>
  </si>
  <si>
    <t>任趁英</t>
  </si>
  <si>
    <t>410923198104072444</t>
  </si>
  <si>
    <t>刘然然</t>
  </si>
  <si>
    <t>130434199103206024</t>
  </si>
  <si>
    <t>张会敏</t>
  </si>
  <si>
    <t>130434198705206043</t>
  </si>
  <si>
    <t>河北省邯郸市魏县张二庄镇张庄屯村054号</t>
  </si>
  <si>
    <t>李卫娟</t>
  </si>
  <si>
    <t>130434198608216020</t>
  </si>
  <si>
    <t>河北省邯郸市魏县张二庄镇中烟村699号</t>
  </si>
  <si>
    <t>任秀红</t>
  </si>
  <si>
    <t>130406197306021826</t>
  </si>
  <si>
    <t>申焕峰</t>
  </si>
  <si>
    <t>130434197511206024</t>
  </si>
  <si>
    <t>刘丽杰</t>
  </si>
  <si>
    <t>130434198901266027</t>
  </si>
  <si>
    <t>张改利</t>
  </si>
  <si>
    <t>130434197209216029</t>
  </si>
  <si>
    <t>闫俊社</t>
  </si>
  <si>
    <t>130434198112226022</t>
  </si>
  <si>
    <t>河北省邯郸市魏县张二庄镇北英封村548号</t>
  </si>
  <si>
    <t>陈社英</t>
  </si>
  <si>
    <t>女</t>
  </si>
  <si>
    <t>130434197909106066</t>
  </si>
  <si>
    <t>河北省邯郸市魏县张二庄镇西留固村155号</t>
  </si>
  <si>
    <t>张瑞霞</t>
  </si>
  <si>
    <t>130434197203166083</t>
  </si>
  <si>
    <t>河北省邯郸市魏县张二庄乡中烟村621号</t>
  </si>
  <si>
    <t>王佳雨</t>
  </si>
  <si>
    <t>130434200611206026</t>
  </si>
  <si>
    <t>河北省邯郸市魏县张二庄镇北辛庄村330号</t>
  </si>
  <si>
    <t>注：1.花名册后附培训人员身份证复印件；2.以工代训培训学员提供材料：贫困劳动力需提供扶贫手册复印件；（参保企业）就业困难人员类别：城镇国有企业下岗职工中，①4050人员：女年满40周岁，男年满50周岁;②低保人员;③残疾人员;④零就业家庭.上述四类人员需提供有关证件;⑤失地农民（需提供县国土资源部门出具的失地证明）</t>
  </si>
  <si>
    <t>附件2</t>
  </si>
  <si>
    <t>邯郸市职业培训监管情况表</t>
  </si>
  <si>
    <t>培训机构</t>
  </si>
  <si>
    <t>法定代表人</t>
  </si>
  <si>
    <t>周栋</t>
  </si>
  <si>
    <t>培训地址</t>
  </si>
  <si>
    <t>培训起止时间</t>
  </si>
  <si>
    <t>2024年7月8日至2024年7月20日</t>
  </si>
  <si>
    <t>申报培训人数</t>
  </si>
  <si>
    <t>计划培训课时数</t>
  </si>
  <si>
    <t>培训过程现场检查情况</t>
  </si>
  <si>
    <t>日期</t>
  </si>
  <si>
    <t>实际人数</t>
  </si>
  <si>
    <t>教学计划落实情况</t>
  </si>
  <si>
    <t>现场教师签字</t>
  </si>
  <si>
    <t>培训机构负责人签字</t>
  </si>
  <si>
    <t>检查人员意见并签字</t>
  </si>
  <si>
    <t>开班检查</t>
  </si>
  <si>
    <t>中间检查</t>
  </si>
  <si>
    <t>结业检查</t>
  </si>
  <si>
    <t>认定实际培训人数</t>
  </si>
  <si>
    <t>完成培训课时数</t>
  </si>
  <si>
    <t>人力资源和社会保障部门意见</t>
  </si>
  <si>
    <t xml:space="preserve">业务负责人（签字）：                          公章：
   主管领导（签字）：                     年   月   日   
</t>
  </si>
  <si>
    <t>注：采用信息化方式实施的检查，无需现场教师和培训机构签字。</t>
  </si>
  <si>
    <t>附件3</t>
  </si>
  <si>
    <t>邯郸市职业培训监管现场培训人员签到表</t>
  </si>
  <si>
    <t>培训专业</t>
  </si>
  <si>
    <t>开班申请培训人数</t>
  </si>
  <si>
    <t>实际培训人数</t>
  </si>
  <si>
    <t>培训时间</t>
  </si>
  <si>
    <t>13天</t>
  </si>
  <si>
    <t>开班日期</t>
  </si>
  <si>
    <t>结业日期</t>
  </si>
  <si>
    <t>检查时间</t>
  </si>
  <si>
    <t>授课教师签字</t>
  </si>
  <si>
    <t>检查验收人员签字</t>
  </si>
  <si>
    <t>监管检查内容</t>
  </si>
  <si>
    <t>培训班主任是否跟班</t>
  </si>
  <si>
    <t>授课老师是否调换</t>
  </si>
  <si>
    <t>教室环境是否符合要求（理论、实操场所的通风、照明、安全、消防措施、舒适度等条件）</t>
  </si>
  <si>
    <t>学员是否有培训资料（教材、笔记本、笔等）</t>
  </si>
  <si>
    <t>是否按照教学计划、大纲、课程表授课</t>
  </si>
  <si>
    <t>有无乱收费现象</t>
  </si>
  <si>
    <t>学员意见反馈</t>
  </si>
  <si>
    <t>实操设备情况</t>
  </si>
  <si>
    <t>参加培训人员签名（按照花名册序号签字）</t>
  </si>
  <si>
    <t>请假人数：   人</t>
  </si>
  <si>
    <t>旷课人数：  人</t>
  </si>
  <si>
    <t>培训机构负责人签字：</t>
  </si>
  <si>
    <t>授课教师签字：</t>
  </si>
  <si>
    <t>检查验收人员签字：</t>
  </si>
  <si>
    <t>检查时间：     年   月   日</t>
  </si>
  <si>
    <t>附件4：</t>
  </si>
  <si>
    <t>邯郸市职业技能培训人员考勤表</t>
  </si>
  <si>
    <t>上午</t>
  </si>
  <si>
    <t>下午</t>
  </si>
  <si>
    <t>注：“姓名”一栏的培训人员名单由培训机构打印，其余由培训人员本人手写签字。</t>
  </si>
  <si>
    <t>附件6</t>
  </si>
  <si>
    <t>邯郸市职业技能就业补助资金培训补贴申请表</t>
  </si>
  <si>
    <t>申请机构名称：（盖章）</t>
  </si>
  <si>
    <t>统一社会信用代码</t>
  </si>
  <si>
    <t>申请时间</t>
  </si>
  <si>
    <t xml:space="preserve">   年  月  日</t>
  </si>
  <si>
    <t>法人代表</t>
  </si>
  <si>
    <t>单位地址</t>
  </si>
  <si>
    <t>开户银行</t>
  </si>
  <si>
    <t>银行账号</t>
  </si>
  <si>
    <t>培训项目</t>
  </si>
  <si>
    <t>线上培训时间</t>
  </si>
  <si>
    <t>年   月  日  至    年  月  日</t>
  </si>
  <si>
    <t>线下培训时间</t>
  </si>
  <si>
    <t>年   月   日  至    年  月  日</t>
  </si>
  <si>
    <t>培训课时</t>
  </si>
  <si>
    <t>取证人数</t>
  </si>
  <si>
    <t>就业人数</t>
  </si>
  <si>
    <t>补贴标准</t>
  </si>
  <si>
    <t>补贴金额</t>
  </si>
  <si>
    <t>主管部门监管意见</t>
  </si>
  <si>
    <t>备案审核人（签字）：</t>
  </si>
  <si>
    <t>过程监管人（签字）：</t>
  </si>
  <si>
    <t>资金审核人（签字）：</t>
  </si>
  <si>
    <t>单位负责人（签字）：</t>
  </si>
  <si>
    <t>（公章）</t>
  </si>
  <si>
    <t>年    月    日</t>
  </si>
  <si>
    <t>附件10</t>
  </si>
  <si>
    <t>职业技能鉴定补贴审核认定表</t>
  </si>
  <si>
    <t>审核机构名称（盖章）                          申请时间    2024  年  10  月  10 日</t>
  </si>
  <si>
    <t>13043420010408241X</t>
  </si>
  <si>
    <t>魏县天河西路99号</t>
  </si>
  <si>
    <t>初次鉴定人数</t>
  </si>
  <si>
    <t xml:space="preserve">   20人</t>
  </si>
  <si>
    <t>4200元</t>
  </si>
  <si>
    <t>鉴
定
情
况</t>
  </si>
  <si>
    <t>期次</t>
  </si>
  <si>
    <t>鉴定工种</t>
  </si>
  <si>
    <t>鉴定等级</t>
  </si>
  <si>
    <t>人数</t>
  </si>
  <si>
    <t>补贴总额</t>
  </si>
  <si>
    <t>第一期</t>
  </si>
  <si>
    <t>中式面点师</t>
  </si>
  <si>
    <t>1000元/人</t>
  </si>
  <si>
    <t>32人</t>
  </si>
  <si>
    <t>32000元
（叁万两千元整）</t>
  </si>
  <si>
    <t>当地人力
资源和社
会保障局
意见</t>
  </si>
  <si>
    <t xml:space="preserve">      </t>
  </si>
  <si>
    <t xml:space="preserve"> （章）  </t>
  </si>
  <si>
    <t>附件7</t>
  </si>
  <si>
    <t>邯郸市职业技能培训补贴人员花名册</t>
  </si>
  <si>
    <r>
      <rPr>
        <sz val="12"/>
        <rFont val="宋体"/>
        <charset val="134"/>
      </rPr>
      <t xml:space="preserve">企业全称（公章）：         </t>
    </r>
    <r>
      <rPr>
        <sz val="10"/>
        <rFont val="宋体"/>
        <charset val="134"/>
      </rPr>
      <t>培训项目类别：□以工代训、□企业职工岗前培训、□企业职工技能培训 、□重点群体免费技能培训、□重点群体免费创业培训</t>
    </r>
    <r>
      <rPr>
        <sz val="12"/>
        <rFont val="宋体"/>
        <charset val="134"/>
      </rPr>
      <t xml:space="preserve">     </t>
    </r>
  </si>
  <si>
    <t>证书类别</t>
  </si>
  <si>
    <t>证书编号</t>
  </si>
  <si>
    <t>就业单位名称</t>
  </si>
  <si>
    <t>河北省邯郸市魏县张二庄镇北英封村086号</t>
  </si>
  <si>
    <t>2024年07月10日-2024年7月22日</t>
  </si>
  <si>
    <t>职业技能等级证</t>
  </si>
  <si>
    <t>S000013000051245002418</t>
  </si>
  <si>
    <t>1000元</t>
  </si>
  <si>
    <t>魏县烤串鸡叉骨餐饮管理</t>
  </si>
  <si>
    <t>河北省邯郸市魏县张二庄镇北英封村247号</t>
  </si>
  <si>
    <t>S000013000051245002445</t>
  </si>
  <si>
    <t>魏县大壮铜锅涮肉餐饮店</t>
  </si>
  <si>
    <t>河北省邯郸市魏县张二庄乡大严电村256号</t>
  </si>
  <si>
    <t>S000013000051245002413</t>
  </si>
  <si>
    <t>魏县伟人居餐饮店</t>
  </si>
  <si>
    <t>S000013000051245002436</t>
  </si>
  <si>
    <t>南乐县一品富贵苑饭店</t>
  </si>
  <si>
    <t>河北省邯郸市魏县张二庄住址镇北辛庄村330号</t>
  </si>
  <si>
    <t>S000013000051245002434</t>
  </si>
  <si>
    <t>魏县张二庄乡希考饭店</t>
  </si>
  <si>
    <t>142729199201101823</t>
  </si>
  <si>
    <t>河北省邯郸市魏县张二庄镇北辛庄村097号</t>
  </si>
  <si>
    <t>S000013000051245002453</t>
  </si>
  <si>
    <t>河北省邯郸市魏县张二庄镇北辛庄村025号</t>
  </si>
  <si>
    <t>S000013000051245002416</t>
  </si>
  <si>
    <t>S000013000051245002441</t>
  </si>
  <si>
    <t>130434199011126086</t>
  </si>
  <si>
    <t>河北省邯郸市魏县张二庄镇北辛庄村113号</t>
  </si>
  <si>
    <t>S000013000051245002448</t>
  </si>
  <si>
    <t>魏县早香逢餐饮</t>
  </si>
  <si>
    <t>河北省邯郸市魏县张二庄乡北辛庄村186号</t>
  </si>
  <si>
    <t>S000013000051245002419</t>
  </si>
  <si>
    <t>河北省邯郸市魏县张二庄乡南辛庄村362号</t>
  </si>
  <si>
    <t>S000013000051245002417</t>
  </si>
  <si>
    <t>800元</t>
  </si>
  <si>
    <t>河北省邯郸市魏县张二庄乡张二庄东村305号</t>
  </si>
  <si>
    <t>S000013000051245002420</t>
  </si>
  <si>
    <t>张二庄园区饭店</t>
  </si>
  <si>
    <t xml:space="preserve">河北省邯郸市魏县张二庄镇张庄屯村189号
</t>
  </si>
  <si>
    <t>S000013000051245002446</t>
  </si>
  <si>
    <t xml:space="preserve">河北省邯郸市魏县张二庄镇张庄屯村001号
</t>
  </si>
  <si>
    <t>S000013000051245002437</t>
  </si>
  <si>
    <t>魏县锦禧酒楼店</t>
  </si>
  <si>
    <t>河北省邯郸市魏县张二庄镇中烟村058号</t>
  </si>
  <si>
    <t>S000013000051245002405</t>
  </si>
  <si>
    <t>河北省邯郸市魏县张二庄镇中烟村698号</t>
  </si>
  <si>
    <t>S000013000051245002422</t>
  </si>
  <si>
    <t>S000013000051245002431</t>
  </si>
  <si>
    <t>河北省邯郸市魏县张二庄镇北辛庄村159号</t>
  </si>
  <si>
    <t>S000013000051245002443</t>
  </si>
  <si>
    <t>河北省邯郸市魏县张二庄镇大严屯村653号</t>
  </si>
  <si>
    <t>S000013000051245002451</t>
  </si>
  <si>
    <t>河北省邯郸市魏县张二庄乡大严屯村653号</t>
  </si>
  <si>
    <t>S000013000051245002421</t>
  </si>
  <si>
    <t>河北省邯郸市魏县张二庄镇张庄前村025号</t>
  </si>
  <si>
    <t>S000013000051245002450</t>
  </si>
  <si>
    <t xml:space="preserve">河北省邯郸市魏县张二庄镇中烟村283号
</t>
  </si>
  <si>
    <t>S000013000051245002430</t>
  </si>
  <si>
    <t>川湘食府</t>
  </si>
  <si>
    <t>河北省邯郸市魏县张二庄使址乡南辛庄村349号</t>
  </si>
  <si>
    <t>S000013000051245002454</t>
  </si>
  <si>
    <t>河北省邯郸市魏县张二庄镇中烟村672号</t>
  </si>
  <si>
    <t>S000013000051245002449</t>
  </si>
  <si>
    <t>魏县鸡叉骨餐饮管理点</t>
  </si>
  <si>
    <t>S000013000051245002442</t>
  </si>
  <si>
    <t>S000013000051245002438</t>
  </si>
  <si>
    <t>河北省邯郸市峰峰矿区和村中长乐街19楼2单元5号</t>
  </si>
  <si>
    <t>S000013000051245002402</t>
  </si>
  <si>
    <t>张二庄镇红亮饭店</t>
  </si>
  <si>
    <t>河北省邯郸市魏县张二庄乡中烟村452号</t>
  </si>
  <si>
    <t>S000013000051245002409</t>
  </si>
  <si>
    <t>河北省邯郸市魏县张二庄镇南刘庄村664号</t>
  </si>
  <si>
    <t>S000013000051245002444</t>
  </si>
  <si>
    <t>河北省邯郸市魏县张二庄镇中烟村005号</t>
  </si>
  <si>
    <t>S000013000051245002407</t>
  </si>
  <si>
    <t>S000013000051245002423</t>
  </si>
  <si>
    <t>合计</t>
  </si>
  <si>
    <t>30200元</t>
  </si>
  <si>
    <t>注：1.花名册后附培训人员身份证复印件；2..以工代训培训学员提供材料：贫困劳动力需提供扶贫手册复印件；（参保企业）就业困难人员类别：城镇国有企业下岗职工中，①女年满40周岁，男年满50周岁;②低保人员;③残疾人员;④零就业家庭.上述四类人员需提供有关证件;⑤失地农民（需提供县国土资源部门出具的失地证明）。3、人员类别：贫困家庭子女、贫困劳动力、城乡未继续升学的初高中毕业生、农村转移就业劳动者、下岗失业人员、退役军人、残疾人、高校毕业生等。4、培训后就业人员的劳动就业合同或就业协议复印件。</t>
  </si>
  <si>
    <t>贾运喜</t>
  </si>
  <si>
    <t>男</t>
  </si>
  <si>
    <t>农村专业就业劳动者</t>
  </si>
  <si>
    <t>第二期</t>
  </si>
  <si>
    <t>2024年7月31日-2024年8月12日</t>
  </si>
  <si>
    <t>魏县烤串鸡叉骨餐饮管理店</t>
  </si>
  <si>
    <t>郭彦英</t>
  </si>
  <si>
    <t>魏县一家人水饺加工厂</t>
  </si>
  <si>
    <t>陈贵英</t>
  </si>
  <si>
    <t>段志影</t>
  </si>
  <si>
    <t>王改霞</t>
  </si>
  <si>
    <t>王双霞</t>
  </si>
  <si>
    <t>孟丽丽</t>
  </si>
  <si>
    <t>王英娜</t>
  </si>
  <si>
    <t>陈娟娟</t>
  </si>
  <si>
    <t>黄盼</t>
  </si>
  <si>
    <t>毛宁宁</t>
  </si>
  <si>
    <t>温州面包房</t>
  </si>
  <si>
    <t>刘艳红</t>
  </si>
  <si>
    <t>魏县一品富贵苑饭店</t>
  </si>
  <si>
    <t>闫志霞</t>
  </si>
  <si>
    <t>崔爱花</t>
  </si>
  <si>
    <t>申艳丽</t>
  </si>
  <si>
    <t>司丽燕</t>
  </si>
  <si>
    <t>魏县史记牛肉板面餐饮店</t>
  </si>
  <si>
    <t>申小利</t>
  </si>
  <si>
    <t>王海娥</t>
  </si>
  <si>
    <t>李卫艳</t>
  </si>
  <si>
    <t>步爱青</t>
  </si>
  <si>
    <t>19600元</t>
  </si>
  <si>
    <t>性别</t>
  </si>
  <si>
    <t xml:space="preserve">130434199006266025
</t>
  </si>
  <si>
    <t>河北省邯郸市魏县张二庄镇中烟村988号</t>
  </si>
  <si>
    <t xml:space="preserve">申晓衬
</t>
  </si>
  <si>
    <t xml:space="preserve">130434198510256024
</t>
  </si>
  <si>
    <t>河北省邯郸市魏县张二庄镇北辛庄村102号</t>
  </si>
  <si>
    <t>15132069961</t>
  </si>
  <si>
    <t xml:space="preserve">申利锋
</t>
  </si>
  <si>
    <t xml:space="preserve">130434197202176028
</t>
  </si>
  <si>
    <t xml:space="preserve">河北省邯郸市魏县张二庄乡西烟村168号
</t>
  </si>
  <si>
    <t xml:space="preserve">130434198412026022
</t>
  </si>
  <si>
    <t>18303397423</t>
  </si>
  <si>
    <t xml:space="preserve">130434198412196048
</t>
  </si>
  <si>
    <t>15175003586</t>
  </si>
  <si>
    <t xml:space="preserve">130434198911096084
</t>
  </si>
  <si>
    <t>15303306449</t>
  </si>
  <si>
    <t>15810313458</t>
  </si>
  <si>
    <t>19213008022</t>
  </si>
  <si>
    <t>130434197912106040</t>
  </si>
  <si>
    <t>河北省邯郸市魏县张二庄镇北辛庄村299号</t>
  </si>
  <si>
    <t>15127061973</t>
  </si>
  <si>
    <t>15603105070</t>
  </si>
  <si>
    <t>15833036828</t>
  </si>
  <si>
    <t>15930017609</t>
  </si>
  <si>
    <t>15102632942</t>
  </si>
  <si>
    <t>15176046403</t>
  </si>
  <si>
    <t>河北省邯郸市魏县张二庄镇张庄屯村108号</t>
  </si>
  <si>
    <t>13451459899</t>
  </si>
  <si>
    <t>张焕英</t>
  </si>
  <si>
    <t>130434197811066043</t>
  </si>
  <si>
    <t>河北省邯郸市魏县张二庄乡大严屯村574号</t>
  </si>
  <si>
    <t>17331034112</t>
  </si>
  <si>
    <t>18830024662</t>
  </si>
  <si>
    <t>15733420334</t>
  </si>
  <si>
    <t>张玉彩</t>
  </si>
  <si>
    <t>130434197408216048</t>
  </si>
  <si>
    <t>河北省邯郸市魏县张二庄乡中烟村211号</t>
  </si>
  <si>
    <t>河北省邯郸市峰峰矿区和住址村中长乐街19楼2单元5号</t>
  </si>
  <si>
    <t>15631096246</t>
  </si>
  <si>
    <t>18849050803</t>
  </si>
  <si>
    <t>河北省邯郸市魏县张二庄乡张庄屯村339号</t>
  </si>
  <si>
    <t>15511011267</t>
  </si>
  <si>
    <t>15175000956</t>
  </si>
  <si>
    <t>刘爱社</t>
  </si>
  <si>
    <t>130434197711156025</t>
  </si>
  <si>
    <t>河北省邯郸市魏县张二庄乡曹田教村438号</t>
  </si>
  <si>
    <t>15131067982</t>
  </si>
  <si>
    <t>陈满英</t>
  </si>
  <si>
    <t>130434198612165246</t>
  </si>
  <si>
    <t>河北省邯郸市魏县张二庄镇北辛庄村030号</t>
  </si>
  <si>
    <t>17340888276</t>
  </si>
  <si>
    <t>18303208415</t>
  </si>
  <si>
    <t>18631088348</t>
  </si>
  <si>
    <t>河北省邯郸市魏县张二庄镇韩田教村199号</t>
  </si>
  <si>
    <t>15226982250</t>
  </si>
  <si>
    <t xml:space="preserve">130434198601016069
</t>
  </si>
  <si>
    <t>15503036159</t>
  </si>
  <si>
    <t>河北省邯郸市魏县牙里镇住址卞村165号</t>
  </si>
  <si>
    <t>18830865626</t>
  </si>
  <si>
    <t>15232023036</t>
  </si>
  <si>
    <t>河北省邯郸市魏县张二庄住址镇东留固村096号</t>
  </si>
  <si>
    <t>13717736129</t>
  </si>
  <si>
    <t>13131074731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</si>
</sst>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20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36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8"/>
      <name val="Times New Roman"/>
      <charset val="0"/>
    </font>
    <font>
      <sz val="12"/>
      <name val="仿宋"/>
      <charset val="134"/>
    </font>
    <font>
      <sz val="10"/>
      <name val="Times New Roman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7" borderId="20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3" borderId="23" applyNumberFormat="0" applyAlignment="0" applyProtection="0">
      <alignment vertical="center"/>
    </xf>
    <xf numFmtId="0" fontId="41" fillId="3" borderId="19" applyNumberFormat="0" applyAlignment="0" applyProtection="0">
      <alignment vertical="center"/>
    </xf>
    <xf numFmtId="0" fontId="42" fillId="9" borderId="2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2" xfId="0" applyNumberFormat="1" applyFont="1" applyFill="1" applyBorder="1" applyAlignment="1" applyProtection="1">
      <alignment vertical="center" wrapText="1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2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31" fontId="20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1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31" fontId="8" fillId="0" borderId="2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27" fillId="0" borderId="0" xfId="0" applyFont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2" borderId="2" xfId="0" applyFill="1" applyBorder="1" applyAlignment="1" quotePrefix="1">
      <alignment horizontal="center" vertical="center"/>
    </xf>
    <xf numFmtId="0" fontId="6" fillId="2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eChat%20Files\wxid_0ruj4x9fzo1222\FileStorage\File\2025-06\&#32771;&#29983;&#30005;&#23376;&#35777;&#20070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96;&#23493;&#32844;&#19994;&#22521;&#35757;&#23398;&#26657;(&#38754;&#28857;&#32467;&#19994;).202408231652585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"/>
    </sheetNames>
    <sheetDataSet>
      <sheetData sheetId="0">
        <row r="1">
          <cell r="A1" t="str">
            <v>姓名</v>
          </cell>
          <cell r="B1" t="str">
            <v>证件类型</v>
          </cell>
          <cell r="C1" t="str">
            <v>证件号</v>
          </cell>
          <cell r="D1" t="str">
            <v>所在单位</v>
          </cell>
          <cell r="E1" t="str">
            <v>职业名称</v>
          </cell>
          <cell r="F1" t="str">
            <v>工种名称</v>
          </cell>
          <cell r="G1" t="str">
            <v>等级</v>
          </cell>
          <cell r="H1" t="str">
            <v>证书编号</v>
          </cell>
        </row>
        <row r="2">
          <cell r="A2" t="str">
            <v>付云霞</v>
          </cell>
          <cell r="B2" t="str">
            <v>居民身份证</v>
          </cell>
          <cell r="C2" t="str">
            <v>130434198104156028</v>
          </cell>
          <cell r="D2" t="str">
            <v>魏县东寅职业技能培训学校</v>
          </cell>
          <cell r="E2" t="str">
            <v>中式面点师</v>
          </cell>
          <cell r="F2" t="str">
            <v>--</v>
          </cell>
          <cell r="G2" t="str">
            <v>初级</v>
          </cell>
          <cell r="H2" t="str">
            <v>S000013000051245002418</v>
          </cell>
        </row>
        <row r="3">
          <cell r="A3" t="str">
            <v>刘晓艳</v>
          </cell>
          <cell r="B3" t="str">
            <v>居民身份证</v>
          </cell>
          <cell r="C3" t="str">
            <v>130434198910086028</v>
          </cell>
          <cell r="D3" t="str">
            <v>魏县东寅职业技能培训学校</v>
          </cell>
          <cell r="E3" t="str">
            <v>中式面点师</v>
          </cell>
          <cell r="F3" t="str">
            <v>--</v>
          </cell>
          <cell r="G3" t="str">
            <v>初级</v>
          </cell>
          <cell r="H3" t="str">
            <v>S000013000051245002445</v>
          </cell>
        </row>
        <row r="4">
          <cell r="A4" t="str">
            <v>闫伟霞</v>
          </cell>
          <cell r="B4" t="str">
            <v>居民身份证</v>
          </cell>
          <cell r="C4" t="str">
            <v>13043419780816606X</v>
          </cell>
          <cell r="D4" t="str">
            <v>魏县东寅职业技能培训学校</v>
          </cell>
          <cell r="E4" t="str">
            <v>中式面点师</v>
          </cell>
          <cell r="F4" t="str">
            <v>--</v>
          </cell>
          <cell r="G4" t="str">
            <v>初级</v>
          </cell>
          <cell r="H4" t="str">
            <v>S000013000051245002413</v>
          </cell>
        </row>
        <row r="5">
          <cell r="A5" t="str">
            <v>申晓衬</v>
          </cell>
          <cell r="B5" t="str">
            <v>居民身份证</v>
          </cell>
          <cell r="C5" t="str">
            <v>130434198510256024</v>
          </cell>
          <cell r="D5" t="str">
            <v>魏县东寅职业技能培训学校</v>
          </cell>
          <cell r="E5" t="str">
            <v>中式面点师</v>
          </cell>
          <cell r="F5" t="str">
            <v>--</v>
          </cell>
          <cell r="G5" t="str">
            <v>初级</v>
          </cell>
          <cell r="H5" t="str">
            <v>S000013000051245002436</v>
          </cell>
        </row>
        <row r="6">
          <cell r="A6" t="str">
            <v>王晓花</v>
          </cell>
          <cell r="B6" t="str">
            <v>居民身份证</v>
          </cell>
          <cell r="C6" t="str">
            <v>130434198509046046</v>
          </cell>
          <cell r="D6" t="str">
            <v>魏县东寅职业技能培训学校</v>
          </cell>
          <cell r="E6" t="str">
            <v>中式面点师</v>
          </cell>
          <cell r="F6" t="str">
            <v>--</v>
          </cell>
          <cell r="G6" t="str">
            <v>初级</v>
          </cell>
          <cell r="H6" t="str">
            <v>S000013000051245002434</v>
          </cell>
        </row>
        <row r="7">
          <cell r="A7" t="str">
            <v>李学军</v>
          </cell>
          <cell r="B7" t="str">
            <v>居民身份证</v>
          </cell>
          <cell r="C7" t="str">
            <v>130434197006095220</v>
          </cell>
          <cell r="D7" t="str">
            <v>魏县东寅职业技能培训学校</v>
          </cell>
          <cell r="E7" t="str">
            <v>中式面点师</v>
          </cell>
          <cell r="F7" t="str">
            <v>--</v>
          </cell>
          <cell r="G7" t="str">
            <v>初级</v>
          </cell>
          <cell r="H7" t="str">
            <v/>
          </cell>
        </row>
        <row r="8">
          <cell r="A8" t="str">
            <v>王元元</v>
          </cell>
          <cell r="B8" t="str">
            <v>居民身份证</v>
          </cell>
          <cell r="C8" t="str">
            <v>142729199201101823</v>
          </cell>
          <cell r="D8" t="str">
            <v>魏县东寅职业技能培训学校</v>
          </cell>
          <cell r="E8" t="str">
            <v>中式面点师</v>
          </cell>
          <cell r="F8" t="str">
            <v>--</v>
          </cell>
          <cell r="G8" t="str">
            <v>初级</v>
          </cell>
          <cell r="H8" t="str">
            <v>S000013000051245002453</v>
          </cell>
        </row>
        <row r="9">
          <cell r="A9" t="str">
            <v>王金霞</v>
          </cell>
          <cell r="B9" t="str">
            <v>居民身份证</v>
          </cell>
          <cell r="C9" t="str">
            <v>130434198103016066</v>
          </cell>
          <cell r="D9" t="str">
            <v>魏县东寅职业技能培训学校</v>
          </cell>
          <cell r="E9" t="str">
            <v>中式面点师</v>
          </cell>
          <cell r="F9" t="str">
            <v>--</v>
          </cell>
          <cell r="G9" t="str">
            <v>初级</v>
          </cell>
          <cell r="H9" t="str">
            <v>S000013000051245002416</v>
          </cell>
        </row>
        <row r="10">
          <cell r="A10" t="str">
            <v>刘书平</v>
          </cell>
          <cell r="B10" t="str">
            <v>居民身份证</v>
          </cell>
          <cell r="C10" t="str">
            <v>13043419870518602x</v>
          </cell>
          <cell r="D10" t="str">
            <v>魏县东寅职业技能培训学校</v>
          </cell>
          <cell r="E10" t="str">
            <v>中式面点师</v>
          </cell>
          <cell r="F10" t="str">
            <v>--</v>
          </cell>
          <cell r="G10" t="str">
            <v>初级</v>
          </cell>
          <cell r="H10" t="str">
            <v>S000013000051245002441</v>
          </cell>
        </row>
        <row r="11">
          <cell r="A11" t="str">
            <v>陈瑞君</v>
          </cell>
          <cell r="B11" t="str">
            <v>居民身份证</v>
          </cell>
          <cell r="C11" t="str">
            <v>130434198603046050</v>
          </cell>
          <cell r="D11" t="str">
            <v>魏县东寅职业技能培训学校</v>
          </cell>
          <cell r="E11" t="str">
            <v>中式面点师</v>
          </cell>
          <cell r="F11" t="str">
            <v>--</v>
          </cell>
          <cell r="G11" t="str">
            <v>初级</v>
          </cell>
          <cell r="H11" t="str">
            <v/>
          </cell>
        </row>
        <row r="12">
          <cell r="A12" t="str">
            <v>刘永花</v>
          </cell>
          <cell r="B12" t="str">
            <v>居民身份证</v>
          </cell>
          <cell r="C12" t="str">
            <v>130434199011126086</v>
          </cell>
          <cell r="D12" t="str">
            <v>魏县东寅职业技能培训学校</v>
          </cell>
          <cell r="E12" t="str">
            <v>中式面点师</v>
          </cell>
          <cell r="F12" t="str">
            <v>--</v>
          </cell>
          <cell r="G12" t="str">
            <v>初级</v>
          </cell>
          <cell r="H12" t="str">
            <v>S000013000051245002448</v>
          </cell>
        </row>
        <row r="13">
          <cell r="A13" t="str">
            <v>王俊利</v>
          </cell>
          <cell r="B13" t="str">
            <v>居民身份证</v>
          </cell>
          <cell r="C13" t="str">
            <v>130434198105056045</v>
          </cell>
          <cell r="D13" t="str">
            <v>魏县东寅职业技能培训学校</v>
          </cell>
          <cell r="E13" t="str">
            <v>中式面点师</v>
          </cell>
          <cell r="F13" t="str">
            <v>--</v>
          </cell>
          <cell r="G13" t="str">
            <v>初级</v>
          </cell>
          <cell r="H13" t="str">
            <v>S000013000051245002419</v>
          </cell>
        </row>
        <row r="14">
          <cell r="A14" t="str">
            <v>郭丽霞</v>
          </cell>
          <cell r="B14" t="str">
            <v>居民身份证</v>
          </cell>
          <cell r="C14" t="str">
            <v>130434198104146049</v>
          </cell>
          <cell r="D14" t="str">
            <v>魏县东寅职业技能培训学校</v>
          </cell>
          <cell r="E14" t="str">
            <v>中式面点师</v>
          </cell>
          <cell r="F14" t="str">
            <v>--</v>
          </cell>
          <cell r="G14" t="str">
            <v>初级</v>
          </cell>
          <cell r="H14" t="str">
            <v>S000013000051245002417</v>
          </cell>
        </row>
        <row r="15">
          <cell r="A15" t="str">
            <v>常未芳</v>
          </cell>
          <cell r="B15" t="str">
            <v>居民身份证</v>
          </cell>
          <cell r="C15" t="str">
            <v>130434198106175628</v>
          </cell>
          <cell r="D15" t="str">
            <v>魏县东寅职业技能培训学校</v>
          </cell>
          <cell r="E15" t="str">
            <v>中式面点师</v>
          </cell>
          <cell r="F15" t="str">
            <v>--</v>
          </cell>
          <cell r="G15" t="str">
            <v>初级</v>
          </cell>
          <cell r="H15" t="str">
            <v>S000013000051245002420</v>
          </cell>
        </row>
        <row r="16">
          <cell r="A16" t="str">
            <v>付晓燕</v>
          </cell>
          <cell r="B16" t="str">
            <v>居民身份证</v>
          </cell>
          <cell r="C16" t="str">
            <v>130434198911096084</v>
          </cell>
          <cell r="D16" t="str">
            <v>魏县东寅职业技能培训学校</v>
          </cell>
          <cell r="E16" t="str">
            <v>中式面点师</v>
          </cell>
          <cell r="F16" t="str">
            <v>--</v>
          </cell>
          <cell r="G16" t="str">
            <v>初级</v>
          </cell>
          <cell r="H16" t="str">
            <v>S000013000051245002446</v>
          </cell>
        </row>
        <row r="17">
          <cell r="A17" t="str">
            <v>朱红娟</v>
          </cell>
          <cell r="B17" t="str">
            <v>居民身份证</v>
          </cell>
          <cell r="C17" t="str">
            <v>130434198601016069</v>
          </cell>
          <cell r="D17" t="str">
            <v>魏县东寅职业技能培训学校</v>
          </cell>
          <cell r="E17" t="str">
            <v>中式面点师</v>
          </cell>
          <cell r="F17" t="str">
            <v>--</v>
          </cell>
          <cell r="G17" t="str">
            <v>初级</v>
          </cell>
          <cell r="H17" t="str">
            <v>S000013000051245002437</v>
          </cell>
        </row>
        <row r="18">
          <cell r="A18" t="str">
            <v>韩福社</v>
          </cell>
          <cell r="B18" t="str">
            <v>居民身份证</v>
          </cell>
          <cell r="C18" t="str">
            <v>130434197006296065</v>
          </cell>
          <cell r="D18" t="str">
            <v>魏县东寅职业技能培训学校</v>
          </cell>
          <cell r="E18" t="str">
            <v>中式面点师</v>
          </cell>
          <cell r="F18" t="str">
            <v>--</v>
          </cell>
          <cell r="G18" t="str">
            <v>初级</v>
          </cell>
          <cell r="H18" t="str">
            <v>S000013000051245002405</v>
          </cell>
        </row>
        <row r="19">
          <cell r="A19" t="str">
            <v>申莉娜</v>
          </cell>
          <cell r="B19" t="str">
            <v>居民身份证</v>
          </cell>
          <cell r="C19" t="str">
            <v>130434198112026020</v>
          </cell>
          <cell r="D19" t="str">
            <v>魏县东寅职业技能培训学校</v>
          </cell>
          <cell r="E19" t="str">
            <v>中式面点师</v>
          </cell>
          <cell r="F19" t="str">
            <v>--</v>
          </cell>
          <cell r="G19" t="str">
            <v>初级</v>
          </cell>
          <cell r="H19" t="str">
            <v>S000013000051245002422</v>
          </cell>
        </row>
        <row r="20">
          <cell r="A20" t="str">
            <v>申丽花</v>
          </cell>
          <cell r="B20" t="str">
            <v>居民身份证</v>
          </cell>
          <cell r="C20" t="str">
            <v>130434198412196048</v>
          </cell>
          <cell r="D20" t="str">
            <v>魏县东寅职业技能培训学校</v>
          </cell>
          <cell r="E20" t="str">
            <v>中式面点师</v>
          </cell>
          <cell r="F20" t="str">
            <v>--</v>
          </cell>
          <cell r="G20" t="str">
            <v>初级</v>
          </cell>
          <cell r="H20" t="str">
            <v>S000013000051245002431</v>
          </cell>
        </row>
        <row r="21">
          <cell r="A21" t="str">
            <v>郭延敏</v>
          </cell>
          <cell r="B21" t="str">
            <v>居民身份证</v>
          </cell>
          <cell r="C21" t="str">
            <v>130434198803116041</v>
          </cell>
          <cell r="D21" t="str">
            <v>魏县东寅职业技能培训学校</v>
          </cell>
          <cell r="E21" t="str">
            <v>中式面点师</v>
          </cell>
          <cell r="F21" t="str">
            <v>--</v>
          </cell>
          <cell r="G21" t="str">
            <v>初级</v>
          </cell>
          <cell r="H21" t="str">
            <v>S000013000051245002443</v>
          </cell>
        </row>
        <row r="22">
          <cell r="A22" t="str">
            <v>张晶</v>
          </cell>
          <cell r="B22" t="str">
            <v>居民身份证</v>
          </cell>
          <cell r="C22" t="str">
            <v>130434200601156045</v>
          </cell>
          <cell r="D22" t="str">
            <v>魏县东寅职业技能培训学校</v>
          </cell>
          <cell r="E22" t="str">
            <v>中式面点师</v>
          </cell>
          <cell r="F22" t="str">
            <v>--</v>
          </cell>
          <cell r="G22" t="str">
            <v>初级</v>
          </cell>
          <cell r="H22" t="str">
            <v>S000013000051245002451</v>
          </cell>
        </row>
        <row r="23">
          <cell r="A23" t="str">
            <v>张双玲</v>
          </cell>
          <cell r="B23" t="str">
            <v>居民身份证</v>
          </cell>
          <cell r="C23" t="str">
            <v>13043419810915606X</v>
          </cell>
          <cell r="D23" t="str">
            <v>魏县东寅职业技能培训学校</v>
          </cell>
          <cell r="E23" t="str">
            <v>中式面点师</v>
          </cell>
          <cell r="F23" t="str">
            <v>--</v>
          </cell>
          <cell r="G23" t="str">
            <v>初级</v>
          </cell>
          <cell r="H23" t="str">
            <v>S000013000051245002421</v>
          </cell>
        </row>
        <row r="24">
          <cell r="A24" t="str">
            <v>张美娟</v>
          </cell>
          <cell r="B24" t="str">
            <v>居民身份证</v>
          </cell>
          <cell r="C24" t="str">
            <v>130434199510256088</v>
          </cell>
          <cell r="D24" t="str">
            <v>魏县东寅职业技能培训学校</v>
          </cell>
          <cell r="E24" t="str">
            <v>中式面点师</v>
          </cell>
          <cell r="F24" t="str">
            <v>--</v>
          </cell>
          <cell r="G24" t="str">
            <v>初级</v>
          </cell>
          <cell r="H24" t="str">
            <v>S000013000051245002450</v>
          </cell>
        </row>
        <row r="25">
          <cell r="A25" t="str">
            <v>孙瑞红</v>
          </cell>
          <cell r="B25" t="str">
            <v>居民身份证</v>
          </cell>
          <cell r="C25" t="str">
            <v>130434198412026022</v>
          </cell>
          <cell r="D25" t="str">
            <v>魏县东寅职业技能培训学校</v>
          </cell>
          <cell r="E25" t="str">
            <v>中式面点师</v>
          </cell>
          <cell r="F25" t="str">
            <v>--</v>
          </cell>
          <cell r="G25" t="str">
            <v>初级</v>
          </cell>
          <cell r="H25" t="str">
            <v>S000013000051245002430</v>
          </cell>
        </row>
        <row r="26">
          <cell r="A26" t="str">
            <v>任趁英</v>
          </cell>
          <cell r="B26" t="str">
            <v>居民身份证</v>
          </cell>
          <cell r="C26" t="str">
            <v>410923198104072444</v>
          </cell>
          <cell r="D26" t="str">
            <v>魏县东寅职业技能培训学校</v>
          </cell>
          <cell r="E26" t="str">
            <v>中式面点师</v>
          </cell>
          <cell r="F26" t="str">
            <v>--</v>
          </cell>
          <cell r="G26" t="str">
            <v>初级</v>
          </cell>
          <cell r="H26" t="str">
            <v>S000013000051245002454</v>
          </cell>
        </row>
        <row r="27">
          <cell r="A27" t="str">
            <v>刘然然</v>
          </cell>
          <cell r="B27" t="str">
            <v>居民身份证</v>
          </cell>
          <cell r="C27" t="str">
            <v>130434199103206024</v>
          </cell>
          <cell r="D27" t="str">
            <v>魏县东寅职业技能培训学校</v>
          </cell>
          <cell r="E27" t="str">
            <v>中式面点师</v>
          </cell>
          <cell r="F27" t="str">
            <v>--</v>
          </cell>
          <cell r="G27" t="str">
            <v>初级</v>
          </cell>
          <cell r="H27" t="str">
            <v>S000013000051245002449</v>
          </cell>
        </row>
        <row r="28">
          <cell r="A28" t="str">
            <v>张会敏</v>
          </cell>
          <cell r="B28" t="str">
            <v>居民身份证</v>
          </cell>
          <cell r="C28" t="str">
            <v>130434198705206043</v>
          </cell>
          <cell r="D28" t="str">
            <v>魏县东寅职业技能培训学校</v>
          </cell>
          <cell r="E28" t="str">
            <v>中式面点师</v>
          </cell>
          <cell r="F28" t="str">
            <v>--</v>
          </cell>
          <cell r="G28" t="str">
            <v>初级</v>
          </cell>
          <cell r="H28" t="str">
            <v>S000013000051245002442</v>
          </cell>
        </row>
        <row r="29">
          <cell r="A29" t="str">
            <v>李卫娟</v>
          </cell>
          <cell r="B29" t="str">
            <v>居民身份证</v>
          </cell>
          <cell r="C29" t="str">
            <v>130434198608216020</v>
          </cell>
          <cell r="D29" t="str">
            <v>魏县东寅职业技能培训学校</v>
          </cell>
          <cell r="E29" t="str">
            <v>中式面点师</v>
          </cell>
          <cell r="F29" t="str">
            <v>--</v>
          </cell>
          <cell r="G29" t="str">
            <v>初级</v>
          </cell>
          <cell r="H29" t="str">
            <v>S000013000051245002438</v>
          </cell>
        </row>
        <row r="30">
          <cell r="A30" t="str">
            <v>任秀红</v>
          </cell>
          <cell r="B30" t="str">
            <v>居民身份证</v>
          </cell>
          <cell r="C30" t="str">
            <v>130406197306021826</v>
          </cell>
          <cell r="D30" t="str">
            <v>魏县东寅职业技能培训学校</v>
          </cell>
          <cell r="E30" t="str">
            <v>中式面点师</v>
          </cell>
          <cell r="F30" t="str">
            <v>--</v>
          </cell>
          <cell r="G30" t="str">
            <v>初级</v>
          </cell>
          <cell r="H30" t="str">
            <v>S000013000051245002402</v>
          </cell>
        </row>
        <row r="31">
          <cell r="A31" t="str">
            <v>申焕峰</v>
          </cell>
          <cell r="B31" t="str">
            <v>居民身份证</v>
          </cell>
          <cell r="C31" t="str">
            <v>130434197511206024</v>
          </cell>
          <cell r="D31" t="str">
            <v>魏县东寅职业技能培训学校</v>
          </cell>
          <cell r="E31" t="str">
            <v>中式面点师</v>
          </cell>
          <cell r="F31" t="str">
            <v>--</v>
          </cell>
          <cell r="G31" t="str">
            <v>初级</v>
          </cell>
          <cell r="H31" t="str">
            <v>S000013000051245002409</v>
          </cell>
        </row>
        <row r="32">
          <cell r="A32" t="str">
            <v>刘丽杰</v>
          </cell>
          <cell r="B32" t="str">
            <v>居民身份证</v>
          </cell>
          <cell r="C32" t="str">
            <v>130434198901266027</v>
          </cell>
          <cell r="D32" t="str">
            <v>魏县东寅职业技能培训学校</v>
          </cell>
          <cell r="E32" t="str">
            <v>中式面点师</v>
          </cell>
          <cell r="F32" t="str">
            <v>--</v>
          </cell>
          <cell r="G32" t="str">
            <v>初级</v>
          </cell>
          <cell r="H32" t="str">
            <v>S000013000051245002444</v>
          </cell>
        </row>
        <row r="33">
          <cell r="A33" t="str">
            <v>张改利</v>
          </cell>
          <cell r="B33" t="str">
            <v>居民身份证</v>
          </cell>
          <cell r="C33" t="str">
            <v>130434197209216029</v>
          </cell>
          <cell r="D33" t="str">
            <v>魏县东寅职业技能培训学校</v>
          </cell>
          <cell r="E33" t="str">
            <v>中式面点师</v>
          </cell>
          <cell r="F33" t="str">
            <v>--</v>
          </cell>
          <cell r="G33" t="str">
            <v>初级</v>
          </cell>
          <cell r="H33" t="str">
            <v>S000013000051245002407</v>
          </cell>
        </row>
        <row r="34">
          <cell r="A34" t="str">
            <v>闫俊社</v>
          </cell>
          <cell r="B34" t="str">
            <v>居民身份证</v>
          </cell>
          <cell r="C34" t="str">
            <v>130434198112226022</v>
          </cell>
          <cell r="D34" t="str">
            <v>魏县东寅职业技能培训学校</v>
          </cell>
          <cell r="E34" t="str">
            <v>中式面点师</v>
          </cell>
          <cell r="F34" t="str">
            <v>--</v>
          </cell>
          <cell r="G34" t="str">
            <v>初级</v>
          </cell>
          <cell r="H34" t="str">
            <v>S000013000051245002423</v>
          </cell>
        </row>
        <row r="35">
          <cell r="A35" t="str">
            <v>张瑞霞</v>
          </cell>
          <cell r="B35" t="str">
            <v>居民身份证</v>
          </cell>
          <cell r="C35" t="str">
            <v>130434197203166083</v>
          </cell>
          <cell r="D35" t="str">
            <v>魏县东寅职业技能培训学校</v>
          </cell>
          <cell r="E35" t="str">
            <v>中式面点师</v>
          </cell>
          <cell r="F35" t="str">
            <v>--</v>
          </cell>
          <cell r="G35" t="str">
            <v>初级</v>
          </cell>
          <cell r="H35" t="str">
            <v>S000013000051245002406</v>
          </cell>
        </row>
        <row r="36">
          <cell r="A36" t="str">
            <v>步爱青</v>
          </cell>
          <cell r="B36" t="str">
            <v>居民身份证</v>
          </cell>
          <cell r="C36" t="str">
            <v>130425197705041647</v>
          </cell>
          <cell r="D36" t="str">
            <v>魏县东寅职业技能培训学校</v>
          </cell>
          <cell r="E36" t="str">
            <v>中式面点师</v>
          </cell>
          <cell r="F36" t="str">
            <v>--</v>
          </cell>
          <cell r="G36" t="str">
            <v>初级</v>
          </cell>
          <cell r="H36" t="str">
            <v>S000013000051245002403</v>
          </cell>
        </row>
        <row r="37">
          <cell r="A37" t="str">
            <v>陈贵英</v>
          </cell>
          <cell r="B37" t="str">
            <v>居民身份证</v>
          </cell>
          <cell r="C37" t="str">
            <v>130434197610152228</v>
          </cell>
          <cell r="D37" t="str">
            <v>魏县东寅职业技能培训学校</v>
          </cell>
          <cell r="E37" t="str">
            <v>中式面点师</v>
          </cell>
          <cell r="F37" t="str">
            <v>--</v>
          </cell>
          <cell r="G37" t="str">
            <v>初级</v>
          </cell>
          <cell r="H37" t="str">
            <v>S000013000051245002410</v>
          </cell>
        </row>
        <row r="38">
          <cell r="A38" t="str">
            <v>陈娟娟</v>
          </cell>
          <cell r="B38" t="str">
            <v>居民身份证</v>
          </cell>
          <cell r="C38" t="str">
            <v>130434198510102287</v>
          </cell>
          <cell r="D38" t="str">
            <v>魏县东寅职业技能培训学校</v>
          </cell>
          <cell r="E38" t="str">
            <v>中式面点师</v>
          </cell>
          <cell r="F38" t="str">
            <v>--</v>
          </cell>
          <cell r="G38" t="str">
            <v>初级</v>
          </cell>
          <cell r="H38" t="str">
            <v>S000013000051245002435</v>
          </cell>
        </row>
        <row r="39">
          <cell r="A39" t="str">
            <v>崔爱花</v>
          </cell>
          <cell r="B39" t="str">
            <v>居民身份证</v>
          </cell>
          <cell r="C39" t="str">
            <v>130434197407294626</v>
          </cell>
          <cell r="D39" t="str">
            <v>魏县东寅职业技能培训学校</v>
          </cell>
          <cell r="E39" t="str">
            <v>中式面点师</v>
          </cell>
          <cell r="F39" t="str">
            <v>--</v>
          </cell>
          <cell r="G39" t="str">
            <v>初级</v>
          </cell>
          <cell r="H39" t="str">
            <v>S000013000051245002408</v>
          </cell>
        </row>
        <row r="40">
          <cell r="A40" t="str">
            <v>段志影</v>
          </cell>
          <cell r="B40" t="str">
            <v>居民身份证</v>
          </cell>
          <cell r="C40" t="str">
            <v>130434198609156162</v>
          </cell>
          <cell r="D40" t="str">
            <v>魏县东寅职业技能培训学校</v>
          </cell>
          <cell r="E40" t="str">
            <v>中式面点师</v>
          </cell>
          <cell r="F40" t="str">
            <v>--</v>
          </cell>
          <cell r="G40" t="str">
            <v>初级</v>
          </cell>
          <cell r="H40" t="str">
            <v>S000013000051245002439</v>
          </cell>
        </row>
        <row r="41">
          <cell r="A41" t="str">
            <v>郭彦英</v>
          </cell>
          <cell r="B41" t="str">
            <v>居民身份证</v>
          </cell>
          <cell r="C41" t="str">
            <v>130434198210286061</v>
          </cell>
          <cell r="D41" t="str">
            <v>魏县东寅职业技能培训学校</v>
          </cell>
          <cell r="E41" t="str">
            <v>中式面点师</v>
          </cell>
          <cell r="F41" t="str">
            <v>--</v>
          </cell>
          <cell r="G41" t="str">
            <v>初级</v>
          </cell>
          <cell r="H41" t="str">
            <v>S000013000051245002427</v>
          </cell>
        </row>
        <row r="42">
          <cell r="A42" t="str">
            <v>黄盼</v>
          </cell>
          <cell r="B42" t="str">
            <v>居民身份证</v>
          </cell>
          <cell r="C42" t="str">
            <v>130682198904162006</v>
          </cell>
          <cell r="D42" t="str">
            <v>魏县东寅职业技能培训学校</v>
          </cell>
          <cell r="E42" t="str">
            <v>中式面点师</v>
          </cell>
          <cell r="F42" t="str">
            <v>--</v>
          </cell>
          <cell r="G42" t="str">
            <v>初级</v>
          </cell>
          <cell r="H42" t="str">
            <v>S000013000051245002452</v>
          </cell>
        </row>
        <row r="43">
          <cell r="A43" t="str">
            <v>贾运喜</v>
          </cell>
          <cell r="B43" t="str">
            <v>居民身份证</v>
          </cell>
          <cell r="C43" t="str">
            <v>130434196910091610</v>
          </cell>
          <cell r="D43" t="str">
            <v>魏县东寅职业技能培训学校</v>
          </cell>
          <cell r="E43" t="str">
            <v>中式面点师</v>
          </cell>
          <cell r="F43" t="str">
            <v>--</v>
          </cell>
          <cell r="G43" t="str">
            <v>初级</v>
          </cell>
          <cell r="H43" t="str">
            <v>S000013000051245002404</v>
          </cell>
        </row>
        <row r="44">
          <cell r="A44" t="str">
            <v>李卫艳</v>
          </cell>
          <cell r="B44" t="str">
            <v>居民身份证</v>
          </cell>
          <cell r="C44" t="str">
            <v>130434198702033140</v>
          </cell>
          <cell r="D44" t="str">
            <v>魏县东寅职业技能培训学校</v>
          </cell>
          <cell r="E44" t="str">
            <v>中式面点师</v>
          </cell>
          <cell r="F44" t="str">
            <v>--</v>
          </cell>
          <cell r="G44" t="str">
            <v>初级</v>
          </cell>
          <cell r="H44" t="str">
            <v>S000013000051245002440</v>
          </cell>
        </row>
        <row r="45">
          <cell r="A45" t="str">
            <v>刘金艳</v>
          </cell>
          <cell r="B45" t="str">
            <v>居民身份证</v>
          </cell>
          <cell r="C45" t="str">
            <v>130434198307190824</v>
          </cell>
          <cell r="D45" t="str">
            <v>魏县东寅职业技能培训学校</v>
          </cell>
          <cell r="E45" t="str">
            <v>中式面点师</v>
          </cell>
          <cell r="F45" t="str">
            <v>--</v>
          </cell>
          <cell r="G45" t="str">
            <v>初级</v>
          </cell>
          <cell r="H45" t="str">
            <v/>
          </cell>
        </row>
        <row r="46">
          <cell r="A46" t="str">
            <v>刘艳波</v>
          </cell>
          <cell r="B46" t="str">
            <v>居民身份证</v>
          </cell>
          <cell r="C46" t="str">
            <v>130434197903136029</v>
          </cell>
          <cell r="D46" t="str">
            <v>魏县东寅职业技能培训学校</v>
          </cell>
          <cell r="E46" t="str">
            <v>中式面点师</v>
          </cell>
          <cell r="F46" t="str">
            <v>--</v>
          </cell>
          <cell r="G46" t="str">
            <v>初级</v>
          </cell>
          <cell r="H46" t="str">
            <v/>
          </cell>
        </row>
        <row r="47">
          <cell r="A47" t="str">
            <v>刘艳红</v>
          </cell>
          <cell r="B47" t="str">
            <v>居民身份证</v>
          </cell>
          <cell r="C47" t="str">
            <v>130434198506122429</v>
          </cell>
          <cell r="D47" t="str">
            <v>魏县东寅职业技能培训学校</v>
          </cell>
          <cell r="E47" t="str">
            <v>中式面点师</v>
          </cell>
          <cell r="F47" t="str">
            <v>--</v>
          </cell>
          <cell r="G47" t="str">
            <v>初级</v>
          </cell>
          <cell r="H47" t="str">
            <v>S000013000051245002433</v>
          </cell>
        </row>
        <row r="48">
          <cell r="A48" t="str">
            <v>毛宁宁</v>
          </cell>
          <cell r="B48" t="str">
            <v>居民身份证</v>
          </cell>
          <cell r="C48" t="str">
            <v>130434199002270043</v>
          </cell>
          <cell r="D48" t="str">
            <v>魏县东寅职业技能培训学校</v>
          </cell>
          <cell r="E48" t="str">
            <v>中式面点师</v>
          </cell>
          <cell r="F48" t="str">
            <v>--</v>
          </cell>
          <cell r="G48" t="str">
            <v>初级</v>
          </cell>
          <cell r="H48" t="str">
            <v>S000013000051245002447</v>
          </cell>
        </row>
        <row r="49">
          <cell r="A49" t="str">
            <v>孟丽丽</v>
          </cell>
          <cell r="B49" t="str">
            <v>居民身份证</v>
          </cell>
          <cell r="C49" t="str">
            <v>130434198312230026</v>
          </cell>
          <cell r="D49" t="str">
            <v>魏县东寅职业技能培训学校</v>
          </cell>
          <cell r="E49" t="str">
            <v>中式面点师</v>
          </cell>
          <cell r="F49" t="str">
            <v>--</v>
          </cell>
          <cell r="G49" t="str">
            <v>初级</v>
          </cell>
          <cell r="H49" t="str">
            <v>S000013000051245002429</v>
          </cell>
        </row>
        <row r="50">
          <cell r="A50" t="str">
            <v>申小利</v>
          </cell>
          <cell r="B50" t="str">
            <v>居民身份证</v>
          </cell>
          <cell r="C50" t="str">
            <v>130434198208240048</v>
          </cell>
          <cell r="D50" t="str">
            <v>魏县东寅职业技能培训学校</v>
          </cell>
          <cell r="E50" t="str">
            <v>中式面点师</v>
          </cell>
          <cell r="F50" t="str">
            <v>--</v>
          </cell>
          <cell r="G50" t="str">
            <v>初级</v>
          </cell>
          <cell r="H50" t="str">
            <v>S000013000051245002425</v>
          </cell>
        </row>
        <row r="51">
          <cell r="A51" t="str">
            <v>申艳丽</v>
          </cell>
          <cell r="B51" t="str">
            <v>居民身份证</v>
          </cell>
          <cell r="C51" t="str">
            <v>130434198311154420</v>
          </cell>
          <cell r="D51" t="str">
            <v>魏县东寅职业技能培训学校</v>
          </cell>
          <cell r="E51" t="str">
            <v>中式面点师</v>
          </cell>
          <cell r="F51" t="str">
            <v>--</v>
          </cell>
          <cell r="G51" t="str">
            <v>初级</v>
          </cell>
          <cell r="H51" t="str">
            <v>S000013000051245002428</v>
          </cell>
        </row>
        <row r="52">
          <cell r="A52" t="str">
            <v>司丽燕</v>
          </cell>
          <cell r="B52" t="str">
            <v>居民身份证</v>
          </cell>
          <cell r="C52" t="str">
            <v>130434198208121022</v>
          </cell>
          <cell r="D52" t="str">
            <v>魏县东寅职业技能培训学校</v>
          </cell>
          <cell r="E52" t="str">
            <v>中式面点师</v>
          </cell>
          <cell r="F52" t="str">
            <v>--</v>
          </cell>
          <cell r="G52" t="str">
            <v>初级</v>
          </cell>
          <cell r="H52" t="str">
            <v>S000013000051245002424</v>
          </cell>
        </row>
        <row r="53">
          <cell r="A53" t="str">
            <v>王改霞</v>
          </cell>
          <cell r="B53" t="str">
            <v>居民身份证</v>
          </cell>
          <cell r="C53" t="str">
            <v>130434198003172248</v>
          </cell>
          <cell r="D53" t="str">
            <v>魏县东寅职业技能培训学校</v>
          </cell>
          <cell r="E53" t="str">
            <v>中式面点师</v>
          </cell>
          <cell r="F53" t="str">
            <v>--</v>
          </cell>
          <cell r="G53" t="str">
            <v>初级</v>
          </cell>
          <cell r="H53" t="str">
            <v>S000013000051245002415</v>
          </cell>
        </row>
        <row r="54">
          <cell r="A54" t="str">
            <v>王海娥</v>
          </cell>
          <cell r="B54" t="str">
            <v>居民身份证</v>
          </cell>
          <cell r="C54" t="str">
            <v>130434197907120825</v>
          </cell>
          <cell r="D54" t="str">
            <v>魏县东寅职业技能培训学校</v>
          </cell>
          <cell r="E54" t="str">
            <v>中式面点师</v>
          </cell>
          <cell r="F54" t="str">
            <v>--</v>
          </cell>
          <cell r="G54" t="str">
            <v>初级</v>
          </cell>
          <cell r="H54" t="str">
            <v>S000013000051245002414</v>
          </cell>
        </row>
        <row r="55">
          <cell r="A55" t="str">
            <v>王双霞</v>
          </cell>
          <cell r="B55" t="str">
            <v>居民身份证</v>
          </cell>
          <cell r="C55" t="str">
            <v>130434198210100124</v>
          </cell>
          <cell r="D55" t="str">
            <v>魏县东寅职业技能培训学校</v>
          </cell>
          <cell r="E55" t="str">
            <v>中式面点师</v>
          </cell>
          <cell r="F55" t="str">
            <v>--</v>
          </cell>
          <cell r="G55" t="str">
            <v>初级</v>
          </cell>
          <cell r="H55" t="str">
            <v>S000013000051245002426</v>
          </cell>
        </row>
        <row r="56">
          <cell r="A56" t="str">
            <v>王英娜</v>
          </cell>
          <cell r="B56" t="str">
            <v>居民身份证</v>
          </cell>
          <cell r="C56" t="str">
            <v>130434198503050108</v>
          </cell>
          <cell r="D56" t="str">
            <v>魏县东寅职业技能培训学校</v>
          </cell>
          <cell r="E56" t="str">
            <v>中式面点师</v>
          </cell>
          <cell r="F56" t="str">
            <v>--</v>
          </cell>
          <cell r="G56" t="str">
            <v>初级</v>
          </cell>
          <cell r="H56" t="str">
            <v>S000013000051245002432</v>
          </cell>
        </row>
        <row r="57">
          <cell r="A57" t="str">
            <v>闫志霞</v>
          </cell>
          <cell r="B57" t="str">
            <v>居民身份证</v>
          </cell>
          <cell r="C57" t="str">
            <v>130434197705136028</v>
          </cell>
          <cell r="D57" t="str">
            <v>魏县东寅职业技能培训学校</v>
          </cell>
          <cell r="E57" t="str">
            <v>中式面点师</v>
          </cell>
          <cell r="F57" t="str">
            <v>--</v>
          </cell>
          <cell r="G57" t="str">
            <v>初级</v>
          </cell>
          <cell r="H57" t="str">
            <v>S000013000051245002411</v>
          </cell>
        </row>
        <row r="58">
          <cell r="A58" t="str">
            <v>张利霞</v>
          </cell>
          <cell r="B58" t="str">
            <v>居民身份证</v>
          </cell>
          <cell r="C58" t="str">
            <v>130434197706156020</v>
          </cell>
          <cell r="D58" t="str">
            <v>魏县东寅职业技能培训学校</v>
          </cell>
          <cell r="E58" t="str">
            <v>中式面点师</v>
          </cell>
          <cell r="F58" t="str">
            <v>--</v>
          </cell>
          <cell r="G58" t="str">
            <v>初级</v>
          </cell>
          <cell r="H58" t="str">
            <v>S000013000051245002412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>
        <row r="1">
          <cell r="C1" t="str">
            <v>姓名</v>
          </cell>
          <cell r="D1" t="str">
            <v>性
别</v>
          </cell>
          <cell r="E1" t="str">
            <v>身份证号</v>
          </cell>
          <cell r="F1" t="str">
            <v>家庭住址（乡镇、村）</v>
          </cell>
          <cell r="G1" t="str">
            <v>联系电话</v>
          </cell>
        </row>
        <row r="2">
          <cell r="C2" t="str">
            <v>付云霞</v>
          </cell>
          <cell r="D2" t="str">
            <v>女</v>
          </cell>
          <cell r="E2" t="str">
            <v>130434198104156028</v>
          </cell>
          <cell r="F2" t="str">
            <v>河北省邯郸市魏县张二庄镇北英封村086号</v>
          </cell>
          <cell r="G2">
            <v>15603105070</v>
          </cell>
        </row>
        <row r="3">
          <cell r="C3" t="str">
            <v>刘晓艳</v>
          </cell>
          <cell r="D3" t="str">
            <v>女</v>
          </cell>
          <cell r="E3" t="str">
            <v>130434198910086028</v>
          </cell>
          <cell r="F3" t="str">
            <v>河北省邯郸市魏县张二庄镇北英封村247号</v>
          </cell>
          <cell r="G3">
            <v>17331034112</v>
          </cell>
        </row>
        <row r="4">
          <cell r="C4" t="str">
            <v>闫伟霞</v>
          </cell>
          <cell r="D4" t="str">
            <v>女</v>
          </cell>
          <cell r="E4" t="str">
            <v>13043419780816606X</v>
          </cell>
          <cell r="F4" t="str">
            <v>河北省邯郸市魏县张二庄乡大严电村256号</v>
          </cell>
          <cell r="G4">
            <v>15833036828</v>
          </cell>
        </row>
        <row r="5">
          <cell r="C5" t="str">
            <v>申晓衬</v>
          </cell>
          <cell r="D5" t="str">
            <v>女</v>
          </cell>
          <cell r="E5" t="str">
            <v>130434198510256024</v>
          </cell>
          <cell r="F5" t="str">
            <v>河北省邯郸市魏县张二庄镇北留固村127号
</v>
          </cell>
          <cell r="G5">
            <v>15132069961</v>
          </cell>
        </row>
        <row r="6">
          <cell r="C6" t="str">
            <v>王晓花</v>
          </cell>
          <cell r="D6" t="str">
            <v>女</v>
          </cell>
          <cell r="E6" t="str">
            <v>130434198509046046</v>
          </cell>
          <cell r="F6" t="str">
            <v>河北省邯郸市魏县张二庄住址镇北辛庄村330号</v>
          </cell>
          <cell r="G6">
            <v>18631088348</v>
          </cell>
        </row>
        <row r="7">
          <cell r="C7" t="str">
            <v>李学军</v>
          </cell>
          <cell r="D7" t="str">
            <v>女</v>
          </cell>
          <cell r="E7" t="str">
            <v>130434197006095220</v>
          </cell>
          <cell r="F7" t="str">
            <v>河北省邯郸市魏县张二庄镇北辛庄村345号</v>
          </cell>
          <cell r="G7">
            <v>15226965536</v>
          </cell>
        </row>
        <row r="8">
          <cell r="C8" t="str">
            <v>王元元</v>
          </cell>
          <cell r="D8" t="str">
            <v>女</v>
          </cell>
          <cell r="E8" t="str">
            <v>142729199201101823</v>
          </cell>
          <cell r="F8" t="str">
            <v>河北省邯郸市魏县张二庄镇北辛庄村097号</v>
          </cell>
          <cell r="G8">
            <v>18849050803</v>
          </cell>
        </row>
        <row r="9">
          <cell r="C9" t="str">
            <v>王金霞</v>
          </cell>
          <cell r="D9" t="str">
            <v>女</v>
          </cell>
          <cell r="E9" t="str">
            <v>130434198103016066</v>
          </cell>
          <cell r="F9" t="str">
            <v>河北省邯郸市魏县张二庄镇北辛庄村025号</v>
          </cell>
          <cell r="G9">
            <v>15102632942</v>
          </cell>
        </row>
        <row r="10">
          <cell r="C10" t="str">
            <v>刘书平</v>
          </cell>
          <cell r="D10" t="str">
            <v>女</v>
          </cell>
          <cell r="E10" t="str">
            <v>13043419870518602x</v>
          </cell>
          <cell r="F10" t="str">
            <v>河北省邯郸市魏县张二庄镇北辛庄村026号</v>
          </cell>
          <cell r="G10">
            <v>17186381622</v>
          </cell>
        </row>
        <row r="11">
          <cell r="C11" t="str">
            <v>陈瑞君</v>
          </cell>
          <cell r="D11" t="str">
            <v>男</v>
          </cell>
          <cell r="E11" t="str">
            <v>130434198603046050</v>
          </cell>
          <cell r="F11" t="str">
            <v>河北省邯郸市魏县张二庄镇韩田教村199号</v>
          </cell>
          <cell r="G11">
            <v>15226982250</v>
          </cell>
        </row>
        <row r="12">
          <cell r="C12" t="str">
            <v>刘永花</v>
          </cell>
          <cell r="D12" t="str">
            <v>女</v>
          </cell>
          <cell r="E12" t="str">
            <v>130434199011126086</v>
          </cell>
          <cell r="F12" t="str">
            <v>河北省邯郸市魏县张二庄镇北辛庄村113号</v>
          </cell>
          <cell r="G12">
            <v>15226966162</v>
          </cell>
        </row>
        <row r="13">
          <cell r="C13" t="str">
            <v>王俊利</v>
          </cell>
          <cell r="D13" t="str">
            <v>女</v>
          </cell>
          <cell r="E13" t="str">
            <v>130434198105056045</v>
          </cell>
          <cell r="F13" t="str">
            <v>河北省邯郸市魏县张二庄乡北辛庄村186号</v>
          </cell>
          <cell r="G13">
            <v>19213008022</v>
          </cell>
        </row>
        <row r="14">
          <cell r="C14" t="str">
            <v>郭丽霞</v>
          </cell>
          <cell r="D14" t="str">
            <v>女</v>
          </cell>
          <cell r="E14" t="str">
            <v>130434198104146049</v>
          </cell>
          <cell r="F14" t="str">
            <v>河北省邯郸市魏县张二庄乡南辛庄村362号</v>
          </cell>
          <cell r="G14">
            <v>15176046403</v>
          </cell>
        </row>
        <row r="15">
          <cell r="C15" t="str">
            <v>常未芳</v>
          </cell>
          <cell r="D15" t="str">
            <v>女</v>
          </cell>
          <cell r="E15" t="str">
            <v>130434198106175628</v>
          </cell>
          <cell r="F15" t="str">
            <v>河北省邯郸市魏县张二庄乡张二庄东村305号</v>
          </cell>
          <cell r="G15">
            <v>13131074731</v>
          </cell>
        </row>
        <row r="16">
          <cell r="C16" t="str">
            <v>付晓燕</v>
          </cell>
          <cell r="D16" t="str">
            <v>女</v>
          </cell>
          <cell r="E16" t="str">
            <v>130434198911096084</v>
          </cell>
          <cell r="F16" t="str">
            <v>河北省邯郸市魏县张二庄镇张庄屯村189号
</v>
          </cell>
          <cell r="G16">
            <v>15303306449</v>
          </cell>
        </row>
        <row r="17">
          <cell r="C17" t="str">
            <v>朱红娟</v>
          </cell>
          <cell r="D17" t="str">
            <v>女</v>
          </cell>
          <cell r="E17" t="str">
            <v>130434198601016069</v>
          </cell>
          <cell r="F17" t="str">
            <v>河北省邯郸市魏县张二庄镇张庄屯村001号
</v>
          </cell>
          <cell r="G17">
            <v>15503036159</v>
          </cell>
        </row>
        <row r="18">
          <cell r="C18" t="str">
            <v>韩福社</v>
          </cell>
          <cell r="D18" t="str">
            <v>女</v>
          </cell>
          <cell r="E18" t="str">
            <v>130434197006296065</v>
          </cell>
          <cell r="F18" t="str">
            <v>河北省邯郸市魏县张二庄镇中烟村058号</v>
          </cell>
          <cell r="G18">
            <v>13722480015</v>
          </cell>
        </row>
        <row r="19">
          <cell r="C19" t="str">
            <v>申莉娜</v>
          </cell>
          <cell r="D19" t="str">
            <v>女</v>
          </cell>
          <cell r="E19" t="str">
            <v>130434198112026020</v>
          </cell>
          <cell r="F19" t="str">
            <v>河北省邯郸市魏县张二庄镇中烟村698号</v>
          </cell>
          <cell r="G19">
            <v>15810313458</v>
          </cell>
        </row>
        <row r="20">
          <cell r="C20" t="str">
            <v>申丽花</v>
          </cell>
          <cell r="D20" t="str">
            <v>女</v>
          </cell>
          <cell r="E20" t="str">
            <v>130434198412196048</v>
          </cell>
          <cell r="F20" t="str">
            <v>河北省邯郸市魏县张二庄镇北留固村127号
</v>
          </cell>
          <cell r="G20">
            <v>15175003586</v>
          </cell>
        </row>
        <row r="21">
          <cell r="C21" t="str">
            <v>郭延敏</v>
          </cell>
          <cell r="D21" t="str">
            <v>女</v>
          </cell>
          <cell r="E21" t="str">
            <v>130434198803116041</v>
          </cell>
          <cell r="F21" t="str">
            <v>河北省邯郸市魏县张二庄镇北辛庄村159号</v>
          </cell>
          <cell r="G21">
            <v>15232023036</v>
          </cell>
        </row>
        <row r="22">
          <cell r="C22" t="str">
            <v>张晶</v>
          </cell>
          <cell r="D22" t="str">
            <v>女</v>
          </cell>
          <cell r="E22" t="str">
            <v>130434200601156045</v>
          </cell>
          <cell r="F22" t="str">
            <v>河北省邯郸市魏县张二庄镇大严屯村653号</v>
          </cell>
          <cell r="G22">
            <v>13451459900</v>
          </cell>
        </row>
        <row r="23">
          <cell r="C23" t="str">
            <v>张双玲</v>
          </cell>
          <cell r="D23" t="str">
            <v>女</v>
          </cell>
          <cell r="E23" t="str">
            <v>13043419810915606X</v>
          </cell>
          <cell r="F23" t="str">
            <v>河北省邯郸市魏县张二庄乡大严屯村653号</v>
          </cell>
          <cell r="G23">
            <v>15930017609</v>
          </cell>
        </row>
        <row r="24">
          <cell r="C24" t="str">
            <v>张美娟</v>
          </cell>
          <cell r="D24" t="str">
            <v>女</v>
          </cell>
          <cell r="E24" t="str">
            <v>130434199510256088</v>
          </cell>
          <cell r="F24" t="str">
            <v>河北省邯郸市魏县张二庄镇张庄前村025号</v>
          </cell>
          <cell r="G24">
            <v>18830024662</v>
          </cell>
        </row>
        <row r="25">
          <cell r="C25" t="str">
            <v>孙瑞红</v>
          </cell>
          <cell r="D25" t="str">
            <v>女</v>
          </cell>
          <cell r="E25" t="str">
            <v>130434198412026022</v>
          </cell>
          <cell r="F25" t="str">
            <v>河北省邯郸市魏县张二庄镇中烟村283号
</v>
          </cell>
          <cell r="G25">
            <v>18303397423</v>
          </cell>
        </row>
        <row r="26">
          <cell r="C26" t="str">
            <v>任趁英</v>
          </cell>
          <cell r="D26" t="str">
            <v>女</v>
          </cell>
          <cell r="E26" t="str">
            <v>410923198104072444</v>
          </cell>
          <cell r="F26" t="str">
            <v>河北省邯郸市魏县张二庄使址乡南辛庄村349号</v>
          </cell>
          <cell r="G26">
            <v>15733420334</v>
          </cell>
        </row>
        <row r="27">
          <cell r="C27" t="str">
            <v>刘然然</v>
          </cell>
          <cell r="D27" t="str">
            <v>女</v>
          </cell>
          <cell r="E27" t="str">
            <v>130434199103206024</v>
          </cell>
          <cell r="F27" t="str">
            <v>河北省邯郸市魏县张二庄镇中烟村672号</v>
          </cell>
          <cell r="G27">
            <v>18303208415</v>
          </cell>
        </row>
        <row r="28">
          <cell r="C28" t="str">
            <v>张会敏</v>
          </cell>
          <cell r="D28" t="str">
            <v>女</v>
          </cell>
          <cell r="E28" t="str">
            <v>130434198705206043</v>
          </cell>
          <cell r="F28" t="str">
            <v>河北省邯郸市魏县张二庄镇张庄屯村054号</v>
          </cell>
          <cell r="G28">
            <v>15233851689</v>
          </cell>
        </row>
        <row r="29">
          <cell r="C29" t="str">
            <v>李卫娟</v>
          </cell>
          <cell r="D29" t="str">
            <v>女</v>
          </cell>
          <cell r="E29" t="str">
            <v>130434198608216020</v>
          </cell>
          <cell r="F29" t="str">
            <v>河北省邯郸市魏县张二庄镇中烟村699号</v>
          </cell>
          <cell r="G29">
            <v>13292028932</v>
          </cell>
        </row>
        <row r="30">
          <cell r="C30" t="str">
            <v>任秀红</v>
          </cell>
          <cell r="D30" t="str">
            <v>女</v>
          </cell>
          <cell r="E30" t="str">
            <v>130406197306021826</v>
          </cell>
          <cell r="F30" t="str">
            <v>河北省邯郸市峰峰矿区和村中长乐街19楼2单元5号</v>
          </cell>
          <cell r="G30">
            <v>15631096246</v>
          </cell>
        </row>
        <row r="31">
          <cell r="C31" t="str">
            <v>申焕峰</v>
          </cell>
          <cell r="D31" t="str">
            <v>女</v>
          </cell>
          <cell r="E31" t="str">
            <v>130434197511206024</v>
          </cell>
          <cell r="F31" t="str">
            <v>河北省邯郸市魏县张二庄乡中烟村452号</v>
          </cell>
          <cell r="G31">
            <v>15131067982</v>
          </cell>
        </row>
        <row r="32">
          <cell r="C32" t="str">
            <v>刘丽杰</v>
          </cell>
          <cell r="D32" t="str">
            <v>女</v>
          </cell>
          <cell r="E32" t="str">
            <v>130434198901266027</v>
          </cell>
          <cell r="F32" t="str">
            <v>河北省邯郸市魏县张二庄镇南刘庄村664号</v>
          </cell>
          <cell r="G32">
            <v>15175000956</v>
          </cell>
        </row>
        <row r="33">
          <cell r="C33" t="str">
            <v>张改利</v>
          </cell>
          <cell r="D33" t="str">
            <v>女</v>
          </cell>
          <cell r="E33" t="str">
            <v>130434197209216029</v>
          </cell>
          <cell r="F33" t="str">
            <v>河北省邯郸市魏县张二庄镇中烟村005号</v>
          </cell>
          <cell r="G33">
            <v>18348766030</v>
          </cell>
        </row>
        <row r="34">
          <cell r="C34" t="str">
            <v>闫俊社</v>
          </cell>
          <cell r="D34" t="str">
            <v>女</v>
          </cell>
          <cell r="E34" t="str">
            <v>130434198112226022</v>
          </cell>
          <cell r="F34" t="str">
            <v>河北省邯郸市魏县张二庄镇北英封村548号</v>
          </cell>
          <cell r="G34">
            <v>15231041602</v>
          </cell>
        </row>
        <row r="35">
          <cell r="C35" t="str">
            <v>张瑞霞</v>
          </cell>
          <cell r="D35" t="str">
            <v>女</v>
          </cell>
          <cell r="E35" t="str">
            <v>130434197203166083</v>
          </cell>
          <cell r="F35" t="str">
            <v>河北省邯郸市魏县张二庄乡中烟村621号</v>
          </cell>
          <cell r="G35">
            <v>15831845200</v>
          </cell>
        </row>
        <row r="36">
          <cell r="C36" t="str">
            <v>贾运喜</v>
          </cell>
          <cell r="D36" t="str">
            <v>男</v>
          </cell>
          <cell r="E36" t="str">
            <v>130434196910091610</v>
          </cell>
          <cell r="F36" t="str">
            <v>河北省邯郸市魏县沙口集乡十六町村613号</v>
          </cell>
          <cell r="G36">
            <v>15932442842</v>
          </cell>
        </row>
        <row r="37">
          <cell r="C37" t="str">
            <v>郭彦英</v>
          </cell>
          <cell r="D37" t="str">
            <v>女</v>
          </cell>
          <cell r="E37" t="str">
            <v>130434198210286061</v>
          </cell>
          <cell r="F37" t="str">
            <v>河北省邯郸市魏县边马乡高堤村元田路12号</v>
          </cell>
          <cell r="G37">
            <v>15232094630</v>
          </cell>
        </row>
        <row r="38">
          <cell r="C38" t="str">
            <v>陈贵英</v>
          </cell>
          <cell r="D38" t="str">
            <v>女</v>
          </cell>
          <cell r="E38" t="str">
            <v>130434197610152228</v>
          </cell>
          <cell r="F38" t="str">
            <v>河北省邯郸市魏县仕望集乡何庄村212号</v>
          </cell>
          <cell r="G38">
            <v>13643207853</v>
          </cell>
        </row>
        <row r="39">
          <cell r="C39" t="str">
            <v>段志影</v>
          </cell>
          <cell r="D39" t="str">
            <v>女</v>
          </cell>
          <cell r="E39" t="str">
            <v>130434198609156162</v>
          </cell>
          <cell r="F39" t="str">
            <v>河北省邯郸市魏县张二庄镇南刘庄村158号</v>
          </cell>
          <cell r="G39">
            <v>16633059483</v>
          </cell>
        </row>
        <row r="40">
          <cell r="C40" t="str">
            <v>王改霞</v>
          </cell>
          <cell r="D40" t="str">
            <v>女</v>
          </cell>
          <cell r="E40" t="str">
            <v>130434198003172248</v>
          </cell>
          <cell r="F40" t="str">
            <v>河北省邯郸市魏县魏城镇康町村康兴胡同6号</v>
          </cell>
          <cell r="G40">
            <v>15233893689</v>
          </cell>
        </row>
        <row r="41">
          <cell r="C41" t="str">
            <v>王双霞</v>
          </cell>
          <cell r="D41" t="str">
            <v>女</v>
          </cell>
          <cell r="E41" t="str">
            <v>130434198210100124</v>
          </cell>
          <cell r="F41" t="str">
            <v>河北省邯郸市魏县魏城镇魏都南大街忠贤巷4号</v>
          </cell>
          <cell r="G41">
            <v>15128009283</v>
          </cell>
        </row>
        <row r="42">
          <cell r="C42" t="str">
            <v>刘金艳</v>
          </cell>
          <cell r="D42" t="str">
            <v>女</v>
          </cell>
          <cell r="E42" t="str">
            <v>130434198307190824</v>
          </cell>
          <cell r="F42" t="str">
            <v>河北省邯郸市魏县魏城镇白仕望材仕平街平益胡同3号</v>
          </cell>
          <cell r="G42">
            <v>18732000834</v>
          </cell>
        </row>
        <row r="43">
          <cell r="C43" t="str">
            <v>孟丽丽</v>
          </cell>
          <cell r="D43" t="str">
            <v>女</v>
          </cell>
          <cell r="E43" t="str">
            <v>130434198312230026</v>
          </cell>
          <cell r="F43" t="str">
            <v>河北省邯郸市魏县魏城镇魏都南大街魏贵胡同8号</v>
          </cell>
          <cell r="G43">
            <v>18031075118</v>
          </cell>
        </row>
        <row r="44">
          <cell r="C44" t="str">
            <v>王英娜</v>
          </cell>
          <cell r="D44" t="str">
            <v>女</v>
          </cell>
          <cell r="E44" t="str">
            <v>130434198503050108</v>
          </cell>
          <cell r="F44" t="str">
            <v>河北省邯郸市魏县魏城镇康町村128号</v>
          </cell>
          <cell r="G44">
            <v>19903300668</v>
          </cell>
        </row>
        <row r="45">
          <cell r="C45" t="str">
            <v>陈娟娟</v>
          </cell>
          <cell r="D45" t="str">
            <v>女</v>
          </cell>
          <cell r="E45" t="str">
            <v>130434198510102287</v>
          </cell>
          <cell r="F45" t="str">
            <v>河北省邯郸市魏县仕望集乡陈庄村51号</v>
          </cell>
          <cell r="G45">
            <v>13730043450</v>
          </cell>
        </row>
        <row r="46">
          <cell r="C46" t="str">
            <v>黄盼</v>
          </cell>
          <cell r="D46" t="str">
            <v>女</v>
          </cell>
          <cell r="E46" t="str">
            <v>130682198904162006</v>
          </cell>
          <cell r="F46" t="str">
            <v>河北省定州市长安路黄宫城村6队17号</v>
          </cell>
          <cell r="G46">
            <v>13191732118</v>
          </cell>
        </row>
        <row r="47">
          <cell r="C47" t="str">
            <v>毛宁宁</v>
          </cell>
          <cell r="D47" t="str">
            <v>女</v>
          </cell>
          <cell r="E47" t="str">
            <v>130434199002270043</v>
          </cell>
          <cell r="F47" t="str">
            <v>河北省邯郸市魏县魏城镇天安大道东段天赐巷3号</v>
          </cell>
          <cell r="G47">
            <v>15369034588</v>
          </cell>
        </row>
        <row r="48">
          <cell r="C48" t="str">
            <v>刘艳波</v>
          </cell>
          <cell r="D48" t="str">
            <v>女</v>
          </cell>
          <cell r="E48" t="str">
            <v>130434197903136029</v>
          </cell>
          <cell r="F48" t="str">
            <v>河北省邯郸市魏县张二庄乡西烟村170号</v>
          </cell>
          <cell r="G48">
            <v>18849004312</v>
          </cell>
        </row>
        <row r="49">
          <cell r="C49" t="str">
            <v>刘艳红</v>
          </cell>
          <cell r="D49" t="str">
            <v>女</v>
          </cell>
          <cell r="E49" t="str">
            <v>130434198506122429</v>
          </cell>
          <cell r="F49" t="str">
            <v>河北省邯郸市魏县北皋镇西李岗村492号</v>
          </cell>
          <cell r="G49">
            <v>13283190729</v>
          </cell>
        </row>
        <row r="50">
          <cell r="C50" t="str">
            <v>闫志霞</v>
          </cell>
          <cell r="D50" t="str">
            <v>女</v>
          </cell>
          <cell r="E50" t="str">
            <v>130434197705136028</v>
          </cell>
          <cell r="F50" t="str">
            <v>河北省邯郸市魏县张二庄乡大严屯村256号</v>
          </cell>
          <cell r="G50">
            <v>13931039246</v>
          </cell>
        </row>
        <row r="51">
          <cell r="C51" t="str">
            <v>崔爱花</v>
          </cell>
          <cell r="D51" t="str">
            <v>女</v>
          </cell>
          <cell r="E51" t="str">
            <v>130434197407294626</v>
          </cell>
          <cell r="F51" t="str">
            <v>河北省邯郸市魏县大马村乡康北二村025号</v>
          </cell>
          <cell r="G51">
            <v>15075694314</v>
          </cell>
        </row>
        <row r="52">
          <cell r="C52" t="str">
            <v>申艳丽</v>
          </cell>
          <cell r="D52" t="str">
            <v>女</v>
          </cell>
          <cell r="E52" t="str">
            <v>130434198311154420</v>
          </cell>
          <cell r="F52" t="str">
            <v>河北省邯郸市魏县双庙乡河岸上村077号</v>
          </cell>
          <cell r="G52" t="str">
            <v>15081716656</v>
          </cell>
        </row>
        <row r="53">
          <cell r="C53" t="str">
            <v>司丽燕</v>
          </cell>
          <cell r="D53" t="str">
            <v>女</v>
          </cell>
          <cell r="E53" t="str">
            <v>130434198208121022</v>
          </cell>
          <cell r="F53" t="str">
            <v>河北省邯郸市魏县棘针寨乡仁里村270号</v>
          </cell>
          <cell r="G53" t="str">
            <v>17531004333</v>
          </cell>
        </row>
        <row r="54">
          <cell r="C54" t="str">
            <v>申小利</v>
          </cell>
          <cell r="D54" t="str">
            <v>女</v>
          </cell>
          <cell r="E54" t="str">
            <v>130434198208240048</v>
          </cell>
          <cell r="F54" t="str">
            <v>河北省邯郸市魏县魏城镇洹水大道西段洹魏巷南市场一栋31号</v>
          </cell>
          <cell r="G54" t="str">
            <v>15530018040</v>
          </cell>
        </row>
        <row r="55">
          <cell r="C55" t="str">
            <v>王海娥</v>
          </cell>
          <cell r="D55" t="str">
            <v>女</v>
          </cell>
          <cell r="E55" t="str">
            <v>130434197907120825</v>
          </cell>
          <cell r="F55" t="str">
            <v>河北省邯郸市魏县魏城镇前王村41号</v>
          </cell>
          <cell r="G55" t="str">
            <v>15833002743</v>
          </cell>
        </row>
        <row r="56">
          <cell r="C56" t="str">
            <v>李卫艳</v>
          </cell>
          <cell r="D56" t="str">
            <v>女</v>
          </cell>
          <cell r="E56" t="str">
            <v>130434198702033140</v>
          </cell>
          <cell r="F56" t="str">
            <v>河北省邯郸市魏县大么乡东薛村106号</v>
          </cell>
          <cell r="G56" t="str">
            <v>17692008193</v>
          </cell>
        </row>
        <row r="57">
          <cell r="C57" t="str">
            <v>张利霞</v>
          </cell>
          <cell r="D57" t="str">
            <v>女</v>
          </cell>
          <cell r="E57" t="str">
            <v>130434197706156020</v>
          </cell>
          <cell r="F57" t="str">
            <v>河北省邯郸市魏县张二庄乡南刘庄村535号</v>
          </cell>
          <cell r="G57" t="str">
            <v>13463409887</v>
          </cell>
        </row>
        <row r="58">
          <cell r="C58" t="str">
            <v>步爱青</v>
          </cell>
          <cell r="D58" t="str">
            <v>女</v>
          </cell>
          <cell r="E58" t="str">
            <v>130425197705041647</v>
          </cell>
          <cell r="F58" t="str">
            <v>河北省邯郸市大名县
铺上乡豆庄村2组34号</v>
          </cell>
          <cell r="G58">
            <v>18831036493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zoomScaleSheetLayoutView="60" workbookViewId="0">
      <selection activeCell="L4" sqref="L4:M4"/>
    </sheetView>
  </sheetViews>
  <sheetFormatPr defaultColWidth="9" defaultRowHeight="14.25"/>
  <cols>
    <col min="1" max="1" width="11.875" customWidth="1"/>
    <col min="2" max="2" width="3.625" customWidth="1"/>
    <col min="3" max="3" width="4.875" customWidth="1"/>
    <col min="4" max="4" width="5.25" customWidth="1"/>
    <col min="5" max="5" width="3.375" customWidth="1"/>
    <col min="6" max="6" width="2" customWidth="1"/>
    <col min="7" max="8" width="5.75" customWidth="1"/>
    <col min="9" max="9" width="12.125" customWidth="1"/>
    <col min="10" max="10" width="5.5" customWidth="1"/>
    <col min="11" max="11" width="10.375" customWidth="1"/>
    <col min="12" max="12" width="5.625" customWidth="1"/>
    <col min="13" max="13" width="9.875" customWidth="1"/>
  </cols>
  <sheetData>
    <row r="1" ht="24" customHeight="1" spans="1:1">
      <c r="A1" s="158" t="s">
        <v>0</v>
      </c>
    </row>
    <row r="2" ht="27" customHeight="1" spans="1:18">
      <c r="A2" s="159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78"/>
      <c r="O2" s="178"/>
      <c r="P2" s="178"/>
      <c r="Q2" s="178"/>
      <c r="R2" s="178"/>
    </row>
    <row r="3" ht="45" customHeight="1" spans="1:14">
      <c r="A3" s="161" t="s">
        <v>2</v>
      </c>
      <c r="B3" s="162" t="s">
        <v>3</v>
      </c>
      <c r="C3" s="162"/>
      <c r="D3" s="162"/>
      <c r="E3" s="162"/>
      <c r="F3" s="162"/>
      <c r="G3" s="162"/>
      <c r="H3" s="162" t="s">
        <v>4</v>
      </c>
      <c r="I3" s="165">
        <v>16630041386</v>
      </c>
      <c r="J3" s="166"/>
      <c r="K3" s="162" t="s">
        <v>5</v>
      </c>
      <c r="L3" s="165"/>
      <c r="M3" s="166"/>
      <c r="N3" s="128"/>
    </row>
    <row r="4" ht="38.25" customHeight="1" spans="1:14">
      <c r="A4" s="161" t="s">
        <v>6</v>
      </c>
      <c r="B4" s="163" t="s">
        <v>7</v>
      </c>
      <c r="C4" s="11"/>
      <c r="D4" s="11"/>
      <c r="E4" s="162" t="s">
        <v>8</v>
      </c>
      <c r="F4" s="162"/>
      <c r="G4" s="162"/>
      <c r="H4" s="164" t="s">
        <v>9</v>
      </c>
      <c r="I4" s="164"/>
      <c r="J4" s="166"/>
      <c r="K4" s="165" t="s">
        <v>10</v>
      </c>
      <c r="L4" s="162">
        <v>44</v>
      </c>
      <c r="M4" s="162"/>
      <c r="N4" s="128"/>
    </row>
    <row r="5" ht="43.5" customHeight="1" spans="1:14">
      <c r="A5" s="161" t="s">
        <v>11</v>
      </c>
      <c r="B5" s="162">
        <v>104</v>
      </c>
      <c r="C5" s="162"/>
      <c r="D5" s="162"/>
      <c r="E5" s="165" t="s">
        <v>12</v>
      </c>
      <c r="F5" s="164"/>
      <c r="G5" s="166"/>
      <c r="H5" s="162">
        <v>52</v>
      </c>
      <c r="I5" s="162"/>
      <c r="J5" s="162" t="s">
        <v>13</v>
      </c>
      <c r="K5" s="162"/>
      <c r="L5" s="162">
        <v>52</v>
      </c>
      <c r="M5" s="162"/>
      <c r="N5" s="128"/>
    </row>
    <row r="6" ht="51.75" customHeight="1" spans="1:14">
      <c r="A6" s="161" t="s">
        <v>14</v>
      </c>
      <c r="B6" s="165" t="s">
        <v>15</v>
      </c>
      <c r="C6" s="164"/>
      <c r="D6" s="164"/>
      <c r="E6" s="164"/>
      <c r="F6" s="164"/>
      <c r="G6" s="164"/>
      <c r="H6" s="164"/>
      <c r="I6" s="164"/>
      <c r="J6" s="166"/>
      <c r="K6" s="162" t="s">
        <v>16</v>
      </c>
      <c r="L6" s="162" t="s">
        <v>17</v>
      </c>
      <c r="M6" s="162"/>
      <c r="N6" s="128"/>
    </row>
    <row r="7" ht="44.25" customHeight="1" spans="1:14">
      <c r="A7" s="161" t="s">
        <v>18</v>
      </c>
      <c r="B7" s="125" t="s">
        <v>19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7"/>
      <c r="N7" s="128"/>
    </row>
    <row r="8" ht="41.25" customHeight="1" spans="1:14">
      <c r="A8" s="162" t="s">
        <v>20</v>
      </c>
      <c r="B8" s="165" t="s">
        <v>15</v>
      </c>
      <c r="C8" s="164"/>
      <c r="D8" s="164"/>
      <c r="E8" s="164"/>
      <c r="F8" s="164"/>
      <c r="G8" s="164"/>
      <c r="H8" s="164"/>
      <c r="I8" s="164"/>
      <c r="J8" s="166"/>
      <c r="K8" s="58" t="s">
        <v>16</v>
      </c>
      <c r="L8" s="162" t="s">
        <v>17</v>
      </c>
      <c r="M8" s="162"/>
      <c r="N8" s="128"/>
    </row>
    <row r="9" ht="42" customHeight="1" spans="1:14">
      <c r="A9" s="161" t="s">
        <v>21</v>
      </c>
      <c r="B9" s="125" t="s">
        <v>19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  <c r="N9" s="128"/>
    </row>
    <row r="10" ht="20.25" customHeight="1" spans="1:14">
      <c r="A10" s="167" t="s">
        <v>22</v>
      </c>
      <c r="B10" s="168"/>
      <c r="C10" s="168"/>
      <c r="D10" s="168"/>
      <c r="E10" s="168"/>
      <c r="F10" s="169"/>
      <c r="G10" s="165" t="s">
        <v>23</v>
      </c>
      <c r="H10" s="164"/>
      <c r="I10" s="164"/>
      <c r="J10" s="166"/>
      <c r="K10" s="179" t="s">
        <v>3</v>
      </c>
      <c r="L10" s="180"/>
      <c r="M10" s="181"/>
      <c r="N10" s="128"/>
    </row>
    <row r="11" ht="23.25" customHeight="1" spans="1:14">
      <c r="A11" s="170"/>
      <c r="B11" s="171"/>
      <c r="C11" s="171"/>
      <c r="D11" s="171"/>
      <c r="E11" s="171"/>
      <c r="F11" s="172"/>
      <c r="G11" s="165" t="s">
        <v>24</v>
      </c>
      <c r="H11" s="164"/>
      <c r="I11" s="164"/>
      <c r="J11" s="166"/>
      <c r="K11" s="179" t="s">
        <v>25</v>
      </c>
      <c r="L11" s="180"/>
      <c r="M11" s="181"/>
      <c r="N11" s="128"/>
    </row>
    <row r="12" ht="22.5" customHeight="1" spans="1:14">
      <c r="A12" s="170"/>
      <c r="B12" s="171"/>
      <c r="C12" s="171"/>
      <c r="D12" s="171"/>
      <c r="E12" s="171"/>
      <c r="F12" s="172"/>
      <c r="G12" s="165" t="s">
        <v>26</v>
      </c>
      <c r="H12" s="164"/>
      <c r="I12" s="164"/>
      <c r="J12" s="166"/>
      <c r="K12" s="182" t="s">
        <v>27</v>
      </c>
      <c r="L12" s="183"/>
      <c r="M12" s="184"/>
      <c r="N12" s="128"/>
    </row>
    <row r="13" ht="26.25" customHeight="1" spans="1:14">
      <c r="A13" s="173"/>
      <c r="B13" s="174"/>
      <c r="C13" s="174"/>
      <c r="D13" s="174"/>
      <c r="E13" s="174"/>
      <c r="F13" s="175"/>
      <c r="G13" s="165" t="s">
        <v>28</v>
      </c>
      <c r="H13" s="164"/>
      <c r="I13" s="164"/>
      <c r="J13" s="166"/>
      <c r="K13" s="185">
        <v>402128200337</v>
      </c>
      <c r="L13" s="186"/>
      <c r="M13" s="187"/>
      <c r="N13" s="128"/>
    </row>
    <row r="14" ht="115.5" customHeight="1" spans="1:14">
      <c r="A14" s="162" t="s">
        <v>29</v>
      </c>
      <c r="B14" s="176" t="s">
        <v>30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88"/>
      <c r="N14" s="128"/>
    </row>
    <row r="15" ht="131.25" customHeight="1" spans="1:14">
      <c r="A15" s="162" t="s">
        <v>31</v>
      </c>
      <c r="B15" s="176" t="s">
        <v>32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88"/>
      <c r="N15" s="128"/>
    </row>
    <row r="16" spans="1:14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1:14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</row>
    <row r="20" spans="1:14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</row>
    <row r="21" spans="1:14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1:14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</row>
    <row r="23" spans="1:14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1:14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  <row r="26" spans="1:14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  <row r="28" spans="1:14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</row>
    <row r="29" spans="1:14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</row>
  </sheetData>
  <mergeCells count="30">
    <mergeCell ref="A2:M2"/>
    <mergeCell ref="B3:G3"/>
    <mergeCell ref="I3:J3"/>
    <mergeCell ref="L3:M3"/>
    <mergeCell ref="B4:D4"/>
    <mergeCell ref="E4:G4"/>
    <mergeCell ref="H4:J4"/>
    <mergeCell ref="L4:M4"/>
    <mergeCell ref="B5:D5"/>
    <mergeCell ref="E5:G5"/>
    <mergeCell ref="H5:I5"/>
    <mergeCell ref="J5:K5"/>
    <mergeCell ref="L5:M5"/>
    <mergeCell ref="B6:J6"/>
    <mergeCell ref="L6:M6"/>
    <mergeCell ref="B7:M7"/>
    <mergeCell ref="B8:J8"/>
    <mergeCell ref="L8:M8"/>
    <mergeCell ref="B9:M9"/>
    <mergeCell ref="G10:J10"/>
    <mergeCell ref="K10:M10"/>
    <mergeCell ref="G11:J11"/>
    <mergeCell ref="K11:M11"/>
    <mergeCell ref="G12:J12"/>
    <mergeCell ref="K12:M12"/>
    <mergeCell ref="G13:J13"/>
    <mergeCell ref="K13:M13"/>
    <mergeCell ref="B14:M14"/>
    <mergeCell ref="B15:M15"/>
    <mergeCell ref="A10:F13"/>
  </mergeCells>
  <printOptions horizontalCentered="1"/>
  <pageMargins left="0.551181102362205" right="0.354330708661417" top="0.984251968503937" bottom="0.590551181102362" header="0.511811023622047" footer="0.511811023622047"/>
  <pageSetup paperSize="9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SheetLayoutView="60" topLeftCell="A4" workbookViewId="0">
      <selection activeCell="L9" sqref="L9"/>
    </sheetView>
  </sheetViews>
  <sheetFormatPr defaultColWidth="9" defaultRowHeight="14.25" outlineLevelCol="6"/>
  <cols>
    <col min="1" max="1" width="19.25" customWidth="1"/>
    <col min="3" max="3" width="10.625" customWidth="1"/>
    <col min="5" max="5" width="9.25" customWidth="1"/>
    <col min="7" max="7" width="20.25" customWidth="1"/>
  </cols>
  <sheetData>
    <row r="1" ht="27" customHeight="1" spans="1:7">
      <c r="A1" s="55" t="s">
        <v>303</v>
      </c>
      <c r="B1" s="55"/>
      <c r="C1" s="55"/>
      <c r="D1" s="55"/>
      <c r="E1" s="55"/>
      <c r="F1" s="55"/>
      <c r="G1" s="55"/>
    </row>
    <row r="2" ht="36" customHeight="1" spans="1:7">
      <c r="A2" s="56" t="s">
        <v>304</v>
      </c>
      <c r="B2" s="56"/>
      <c r="C2" s="56"/>
      <c r="D2" s="56"/>
      <c r="E2" s="56"/>
      <c r="F2" s="56"/>
      <c r="G2" s="56"/>
    </row>
    <row r="3" ht="29.25" customHeight="1" spans="1:7">
      <c r="A3" s="55" t="s">
        <v>305</v>
      </c>
      <c r="B3" s="55"/>
      <c r="C3" s="55"/>
      <c r="D3" s="55"/>
      <c r="E3" s="55"/>
      <c r="F3" s="55"/>
      <c r="G3" s="55"/>
    </row>
    <row r="4" ht="33.75" customHeight="1" spans="1:7">
      <c r="A4" s="57" t="s">
        <v>282</v>
      </c>
      <c r="B4" s="57" t="s">
        <v>222</v>
      </c>
      <c r="C4" s="57"/>
      <c r="D4" s="57"/>
      <c r="E4" s="57" t="s">
        <v>106</v>
      </c>
      <c r="F4" s="57" t="s">
        <v>306</v>
      </c>
      <c r="G4" s="57"/>
    </row>
    <row r="5" ht="32.25" customHeight="1" spans="1:7">
      <c r="A5" s="57" t="s">
        <v>283</v>
      </c>
      <c r="B5" s="57" t="s">
        <v>307</v>
      </c>
      <c r="C5" s="57"/>
      <c r="D5" s="57"/>
      <c r="E5" s="57"/>
      <c r="F5" s="57" t="s">
        <v>4</v>
      </c>
      <c r="G5" s="57">
        <v>15210878112</v>
      </c>
    </row>
    <row r="6" ht="33" customHeight="1" spans="1:7">
      <c r="A6" s="57" t="s">
        <v>284</v>
      </c>
      <c r="B6" s="57" t="s">
        <v>25</v>
      </c>
      <c r="C6" s="57"/>
      <c r="D6" s="57"/>
      <c r="E6" s="57"/>
      <c r="F6" s="57" t="s">
        <v>285</v>
      </c>
      <c r="G6" s="191" t="s">
        <v>27</v>
      </c>
    </row>
    <row r="7" ht="46.5" customHeight="1" spans="1:7">
      <c r="A7" s="57" t="s">
        <v>308</v>
      </c>
      <c r="B7" s="57" t="s">
        <v>309</v>
      </c>
      <c r="C7" s="57"/>
      <c r="D7" s="57"/>
      <c r="E7" s="57"/>
      <c r="F7" s="57" t="s">
        <v>295</v>
      </c>
      <c r="G7" s="57" t="s">
        <v>310</v>
      </c>
    </row>
    <row r="8" ht="67.5" customHeight="1" spans="1:7">
      <c r="A8" s="58" t="s">
        <v>311</v>
      </c>
      <c r="B8" s="57" t="s">
        <v>312</v>
      </c>
      <c r="C8" s="57" t="s">
        <v>313</v>
      </c>
      <c r="D8" s="57" t="s">
        <v>314</v>
      </c>
      <c r="E8" s="57" t="s">
        <v>294</v>
      </c>
      <c r="F8" s="57" t="s">
        <v>315</v>
      </c>
      <c r="G8" s="57" t="s">
        <v>316</v>
      </c>
    </row>
    <row r="9" ht="67.5" customHeight="1" spans="1:7">
      <c r="A9" s="57"/>
      <c r="B9" s="57" t="s">
        <v>317</v>
      </c>
      <c r="C9" s="58" t="s">
        <v>318</v>
      </c>
      <c r="D9" s="57" t="s">
        <v>119</v>
      </c>
      <c r="E9" s="57" t="s">
        <v>319</v>
      </c>
      <c r="F9" s="57" t="s">
        <v>320</v>
      </c>
      <c r="G9" s="58" t="s">
        <v>321</v>
      </c>
    </row>
    <row r="10" ht="67.5" customHeight="1" spans="1:7">
      <c r="A10" s="57"/>
      <c r="B10" s="57"/>
      <c r="C10" s="57"/>
      <c r="D10" s="57"/>
      <c r="E10" s="57"/>
      <c r="F10" s="57"/>
      <c r="G10" s="57"/>
    </row>
    <row r="11" ht="67.5" customHeight="1" spans="1:7">
      <c r="A11" s="57"/>
      <c r="B11" s="57"/>
      <c r="C11" s="57"/>
      <c r="D11" s="57"/>
      <c r="E11" s="57"/>
      <c r="F11" s="57"/>
      <c r="G11" s="57"/>
    </row>
    <row r="12" ht="132" customHeight="1" spans="1:7">
      <c r="A12" s="59" t="s">
        <v>322</v>
      </c>
      <c r="B12" s="60" t="s">
        <v>323</v>
      </c>
      <c r="C12" s="61"/>
      <c r="D12" s="61"/>
      <c r="E12" s="61"/>
      <c r="F12" s="61"/>
      <c r="G12" s="62"/>
    </row>
    <row r="13" spans="1:7">
      <c r="A13" s="63"/>
      <c r="B13" s="64"/>
      <c r="C13" s="64"/>
      <c r="D13" s="64"/>
      <c r="E13" s="64"/>
      <c r="F13" s="55" t="s">
        <v>324</v>
      </c>
      <c r="G13" s="65"/>
    </row>
    <row r="14" spans="1:7">
      <c r="A14" s="63"/>
      <c r="B14" s="66"/>
      <c r="C14" s="67"/>
      <c r="D14" s="67"/>
      <c r="E14" s="67"/>
      <c r="F14" s="67" t="s">
        <v>302</v>
      </c>
      <c r="G14" s="68"/>
    </row>
    <row r="15" ht="15" customHeight="1" spans="1:7">
      <c r="A15" s="63"/>
      <c r="B15" s="69"/>
      <c r="C15" s="70"/>
      <c r="D15" s="70"/>
      <c r="E15" s="70"/>
      <c r="F15" s="70"/>
      <c r="G15" s="68"/>
    </row>
    <row r="16" ht="25.5" customHeight="1" spans="1:7">
      <c r="A16" s="57" t="s">
        <v>114</v>
      </c>
      <c r="B16" s="36"/>
      <c r="C16" s="37"/>
      <c r="D16" s="37"/>
      <c r="E16" s="37"/>
      <c r="F16" s="37"/>
      <c r="G16" s="71"/>
    </row>
  </sheetData>
  <mergeCells count="11">
    <mergeCell ref="A1:G1"/>
    <mergeCell ref="A2:G2"/>
    <mergeCell ref="A3:G3"/>
    <mergeCell ref="B4:D4"/>
    <mergeCell ref="F4:G4"/>
    <mergeCell ref="B5:E5"/>
    <mergeCell ref="B6:E6"/>
    <mergeCell ref="B7:E7"/>
    <mergeCell ref="B12:G12"/>
    <mergeCell ref="B16:G16"/>
    <mergeCell ref="A8:A11"/>
  </mergeCells>
  <printOptions horizontalCentered="1"/>
  <pageMargins left="0.511805555555556" right="0.354330708661417" top="0.590551181102362" bottom="0.59055118110236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view="pageBreakPreview" zoomScaleNormal="100" topLeftCell="A23" workbookViewId="0">
      <selection activeCell="P5" sqref="P5"/>
    </sheetView>
  </sheetViews>
  <sheetFormatPr defaultColWidth="9" defaultRowHeight="24.95" customHeight="1"/>
  <cols>
    <col min="1" max="1" width="4.125" customWidth="1"/>
    <col min="2" max="2" width="6.125" customWidth="1"/>
    <col min="3" max="3" width="4.25" customWidth="1"/>
    <col min="4" max="4" width="17" customWidth="1"/>
    <col min="5" max="5" width="21.625" customWidth="1"/>
    <col min="6" max="6" width="11.625" customWidth="1"/>
    <col min="7" max="7" width="16.125" customWidth="1"/>
    <col min="8" max="8" width="5.75" customWidth="1"/>
    <col min="9" max="9" width="10.625" customWidth="1"/>
    <col min="10" max="10" width="6" customWidth="1"/>
    <col min="11" max="11" width="14" customWidth="1"/>
    <col min="12" max="12" width="9.375" customWidth="1"/>
    <col min="13" max="13" width="9.75" style="24" customWidth="1"/>
    <col min="14" max="14" width="6.125" style="23" customWidth="1"/>
    <col min="15" max="15" width="6.75" style="23" customWidth="1"/>
    <col min="16" max="16" width="19.375" customWidth="1"/>
    <col min="17" max="17" width="5.375" customWidth="1"/>
  </cols>
  <sheetData>
    <row r="1" customHeight="1" spans="1:17">
      <c r="A1" s="25" t="s">
        <v>325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9"/>
      <c r="N1" s="40"/>
      <c r="O1" s="40"/>
      <c r="P1" s="26"/>
      <c r="Q1" s="26"/>
    </row>
    <row r="2" ht="35.25" customHeight="1" spans="1:17">
      <c r="A2" s="27" t="s">
        <v>326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1"/>
      <c r="N2" s="42"/>
      <c r="O2" s="42"/>
      <c r="P2" s="27"/>
      <c r="Q2" s="27"/>
    </row>
    <row r="3" ht="23" customHeight="1" spans="1:17">
      <c r="A3" s="28" t="s">
        <v>327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43"/>
      <c r="N3" s="44"/>
      <c r="O3" s="44"/>
      <c r="P3" s="28"/>
      <c r="Q3" s="28"/>
    </row>
    <row r="4" s="23" customFormat="1" ht="36" customHeight="1" spans="1:17">
      <c r="A4" s="29" t="s">
        <v>103</v>
      </c>
      <c r="B4" s="29" t="s">
        <v>104</v>
      </c>
      <c r="C4" s="29" t="s">
        <v>105</v>
      </c>
      <c r="D4" s="29" t="s">
        <v>106</v>
      </c>
      <c r="E4" s="29" t="s">
        <v>107</v>
      </c>
      <c r="F4" s="29" t="s">
        <v>4</v>
      </c>
      <c r="G4" s="29" t="s">
        <v>108</v>
      </c>
      <c r="H4" s="29" t="s">
        <v>312</v>
      </c>
      <c r="I4" s="29" t="s">
        <v>109</v>
      </c>
      <c r="J4" s="29" t="s">
        <v>110</v>
      </c>
      <c r="K4" s="29" t="s">
        <v>224</v>
      </c>
      <c r="L4" s="29" t="s">
        <v>328</v>
      </c>
      <c r="M4" s="29" t="s">
        <v>329</v>
      </c>
      <c r="N4" s="29" t="s">
        <v>294</v>
      </c>
      <c r="O4" s="29" t="s">
        <v>295</v>
      </c>
      <c r="P4" s="29" t="s">
        <v>330</v>
      </c>
      <c r="Q4" s="29" t="s">
        <v>114</v>
      </c>
    </row>
    <row r="5" s="23" customFormat="1" ht="23" customHeight="1" spans="1:17">
      <c r="A5" s="29">
        <v>1</v>
      </c>
      <c r="B5" s="52" t="s">
        <v>115</v>
      </c>
      <c r="C5" s="31" t="s">
        <v>208</v>
      </c>
      <c r="D5" s="32" t="s">
        <v>116</v>
      </c>
      <c r="E5" s="33" t="s">
        <v>331</v>
      </c>
      <c r="F5" s="34">
        <v>15603105070</v>
      </c>
      <c r="G5" s="31" t="s">
        <v>117</v>
      </c>
      <c r="H5" s="29" t="s">
        <v>317</v>
      </c>
      <c r="I5" s="29" t="s">
        <v>318</v>
      </c>
      <c r="J5" s="29" t="s">
        <v>119</v>
      </c>
      <c r="K5" s="29" t="s">
        <v>332</v>
      </c>
      <c r="L5" s="29" t="s">
        <v>333</v>
      </c>
      <c r="M5" s="45" t="s">
        <v>334</v>
      </c>
      <c r="N5" s="45" t="s">
        <v>335</v>
      </c>
      <c r="O5" s="29" t="s">
        <v>335</v>
      </c>
      <c r="P5" s="29" t="s">
        <v>336</v>
      </c>
      <c r="Q5" s="29"/>
    </row>
    <row r="6" s="23" customFormat="1" ht="23" customHeight="1" spans="1:17">
      <c r="A6" s="29">
        <v>2</v>
      </c>
      <c r="B6" s="52" t="s">
        <v>120</v>
      </c>
      <c r="C6" s="31" t="s">
        <v>208</v>
      </c>
      <c r="D6" s="32" t="s">
        <v>121</v>
      </c>
      <c r="E6" s="33" t="s">
        <v>337</v>
      </c>
      <c r="F6" s="34">
        <v>17331034112</v>
      </c>
      <c r="G6" s="31" t="s">
        <v>117</v>
      </c>
      <c r="H6" s="29" t="s">
        <v>317</v>
      </c>
      <c r="I6" s="29" t="s">
        <v>318</v>
      </c>
      <c r="J6" s="29" t="s">
        <v>119</v>
      </c>
      <c r="K6" s="29" t="s">
        <v>332</v>
      </c>
      <c r="L6" s="29" t="s">
        <v>333</v>
      </c>
      <c r="M6" s="45" t="s">
        <v>338</v>
      </c>
      <c r="N6" s="45" t="s">
        <v>335</v>
      </c>
      <c r="O6" s="29" t="s">
        <v>335</v>
      </c>
      <c r="P6" s="29" t="s">
        <v>339</v>
      </c>
      <c r="Q6" s="29"/>
    </row>
    <row r="7" s="23" customFormat="1" ht="23" customHeight="1" spans="1:17">
      <c r="A7" s="29">
        <v>3</v>
      </c>
      <c r="B7" s="52" t="s">
        <v>122</v>
      </c>
      <c r="C7" s="31" t="s">
        <v>208</v>
      </c>
      <c r="D7" s="32" t="s">
        <v>123</v>
      </c>
      <c r="E7" s="33" t="s">
        <v>340</v>
      </c>
      <c r="F7" s="34">
        <v>15833036828</v>
      </c>
      <c r="G7" s="31" t="s">
        <v>117</v>
      </c>
      <c r="H7" s="29" t="s">
        <v>317</v>
      </c>
      <c r="I7" s="29" t="s">
        <v>318</v>
      </c>
      <c r="J7" s="29" t="s">
        <v>119</v>
      </c>
      <c r="K7" s="29" t="s">
        <v>332</v>
      </c>
      <c r="L7" s="29" t="s">
        <v>333</v>
      </c>
      <c r="M7" s="45" t="s">
        <v>341</v>
      </c>
      <c r="N7" s="45" t="s">
        <v>335</v>
      </c>
      <c r="O7" s="29" t="s">
        <v>335</v>
      </c>
      <c r="P7" s="29" t="s">
        <v>342</v>
      </c>
      <c r="Q7" s="29"/>
    </row>
    <row r="8" s="23" customFormat="1" ht="23" customHeight="1" spans="1:17">
      <c r="A8" s="29">
        <v>4</v>
      </c>
      <c r="B8" s="52" t="s">
        <v>126</v>
      </c>
      <c r="C8" s="31" t="s">
        <v>208</v>
      </c>
      <c r="D8" s="32" t="s">
        <v>127</v>
      </c>
      <c r="E8" s="53" t="s">
        <v>128</v>
      </c>
      <c r="F8" s="34">
        <v>15132069961</v>
      </c>
      <c r="G8" s="31" t="s">
        <v>117</v>
      </c>
      <c r="H8" s="29" t="s">
        <v>317</v>
      </c>
      <c r="I8" s="29" t="s">
        <v>318</v>
      </c>
      <c r="J8" s="29" t="s">
        <v>119</v>
      </c>
      <c r="K8" s="29" t="s">
        <v>332</v>
      </c>
      <c r="L8" s="29" t="s">
        <v>333</v>
      </c>
      <c r="M8" s="45" t="s">
        <v>343</v>
      </c>
      <c r="N8" s="45" t="s">
        <v>335</v>
      </c>
      <c r="O8" s="29" t="s">
        <v>335</v>
      </c>
      <c r="P8" s="29" t="s">
        <v>344</v>
      </c>
      <c r="Q8" s="29"/>
    </row>
    <row r="9" s="23" customFormat="1" ht="23" customHeight="1" spans="1:17">
      <c r="A9" s="29">
        <v>5</v>
      </c>
      <c r="B9" s="52" t="s">
        <v>129</v>
      </c>
      <c r="C9" s="31" t="s">
        <v>208</v>
      </c>
      <c r="D9" s="32" t="s">
        <v>130</v>
      </c>
      <c r="E9" s="33" t="s">
        <v>345</v>
      </c>
      <c r="F9" s="34">
        <v>18631088348</v>
      </c>
      <c r="G9" s="31" t="s">
        <v>117</v>
      </c>
      <c r="H9" s="29" t="s">
        <v>317</v>
      </c>
      <c r="I9" s="29" t="s">
        <v>318</v>
      </c>
      <c r="J9" s="29" t="s">
        <v>119</v>
      </c>
      <c r="K9" s="29" t="s">
        <v>332</v>
      </c>
      <c r="L9" s="29" t="s">
        <v>333</v>
      </c>
      <c r="M9" s="45" t="s">
        <v>346</v>
      </c>
      <c r="N9" s="45" t="s">
        <v>335</v>
      </c>
      <c r="O9" s="29" t="s">
        <v>335</v>
      </c>
      <c r="P9" s="48" t="s">
        <v>347</v>
      </c>
      <c r="Q9" s="29"/>
    </row>
    <row r="10" s="23" customFormat="1" ht="23" customHeight="1" spans="1:17">
      <c r="A10" s="29">
        <v>6</v>
      </c>
      <c r="B10" s="52" t="s">
        <v>137</v>
      </c>
      <c r="C10" s="31" t="s">
        <v>208</v>
      </c>
      <c r="D10" s="32" t="s">
        <v>348</v>
      </c>
      <c r="E10" s="33" t="s">
        <v>349</v>
      </c>
      <c r="F10" s="34">
        <v>18849050803</v>
      </c>
      <c r="G10" s="31" t="s">
        <v>117</v>
      </c>
      <c r="H10" s="29" t="s">
        <v>317</v>
      </c>
      <c r="I10" s="29" t="s">
        <v>318</v>
      </c>
      <c r="J10" s="29" t="s">
        <v>119</v>
      </c>
      <c r="K10" s="29" t="s">
        <v>332</v>
      </c>
      <c r="L10" s="29" t="s">
        <v>333</v>
      </c>
      <c r="M10" s="45" t="s">
        <v>350</v>
      </c>
      <c r="N10" s="45" t="s">
        <v>335</v>
      </c>
      <c r="O10" s="29" t="s">
        <v>335</v>
      </c>
      <c r="P10" s="29" t="s">
        <v>344</v>
      </c>
      <c r="Q10" s="29"/>
    </row>
    <row r="11" s="23" customFormat="1" ht="23" customHeight="1" spans="1:17">
      <c r="A11" s="29">
        <v>7</v>
      </c>
      <c r="B11" s="52" t="s">
        <v>139</v>
      </c>
      <c r="C11" s="31" t="s">
        <v>208</v>
      </c>
      <c r="D11" s="32" t="s">
        <v>140</v>
      </c>
      <c r="E11" s="33" t="s">
        <v>351</v>
      </c>
      <c r="F11" s="34">
        <v>15102632942</v>
      </c>
      <c r="G11" s="31" t="s">
        <v>117</v>
      </c>
      <c r="H11" s="29" t="s">
        <v>317</v>
      </c>
      <c r="I11" s="29" t="s">
        <v>318</v>
      </c>
      <c r="J11" s="29" t="s">
        <v>119</v>
      </c>
      <c r="K11" s="29" t="s">
        <v>332</v>
      </c>
      <c r="L11" s="29" t="s">
        <v>333</v>
      </c>
      <c r="M11" s="45" t="s">
        <v>352</v>
      </c>
      <c r="N11" s="45" t="s">
        <v>335</v>
      </c>
      <c r="O11" s="29" t="s">
        <v>335</v>
      </c>
      <c r="P11" s="29" t="s">
        <v>344</v>
      </c>
      <c r="Q11" s="29"/>
    </row>
    <row r="12" s="23" customFormat="1" ht="23" customHeight="1" spans="1:17">
      <c r="A12" s="29">
        <v>8</v>
      </c>
      <c r="B12" s="52" t="s">
        <v>141</v>
      </c>
      <c r="C12" s="31" t="s">
        <v>208</v>
      </c>
      <c r="D12" s="32" t="s">
        <v>142</v>
      </c>
      <c r="E12" s="33" t="s">
        <v>143</v>
      </c>
      <c r="F12" s="34">
        <v>17186381622</v>
      </c>
      <c r="G12" s="31" t="s">
        <v>117</v>
      </c>
      <c r="H12" s="29" t="s">
        <v>317</v>
      </c>
      <c r="I12" s="29" t="s">
        <v>318</v>
      </c>
      <c r="J12" s="29" t="s">
        <v>119</v>
      </c>
      <c r="K12" s="29" t="s">
        <v>332</v>
      </c>
      <c r="L12" s="29" t="s">
        <v>333</v>
      </c>
      <c r="M12" s="45" t="s">
        <v>353</v>
      </c>
      <c r="N12" s="45" t="s">
        <v>335</v>
      </c>
      <c r="O12" s="29" t="s">
        <v>335</v>
      </c>
      <c r="P12" s="29" t="s">
        <v>344</v>
      </c>
      <c r="Q12" s="29"/>
    </row>
    <row r="13" s="23" customFormat="1" ht="23" customHeight="1" spans="1:17">
      <c r="A13" s="29">
        <v>9</v>
      </c>
      <c r="B13" s="52" t="s">
        <v>146</v>
      </c>
      <c r="C13" s="31" t="s">
        <v>208</v>
      </c>
      <c r="D13" s="32" t="s">
        <v>354</v>
      </c>
      <c r="E13" s="33" t="s">
        <v>355</v>
      </c>
      <c r="F13" s="34">
        <v>15226966162</v>
      </c>
      <c r="G13" s="31" t="s">
        <v>117</v>
      </c>
      <c r="H13" s="29" t="s">
        <v>317</v>
      </c>
      <c r="I13" s="29" t="s">
        <v>318</v>
      </c>
      <c r="J13" s="29" t="s">
        <v>119</v>
      </c>
      <c r="K13" s="29" t="s">
        <v>332</v>
      </c>
      <c r="L13" s="29" t="s">
        <v>333</v>
      </c>
      <c r="M13" s="45" t="s">
        <v>356</v>
      </c>
      <c r="N13" s="45" t="s">
        <v>335</v>
      </c>
      <c r="O13" s="29" t="s">
        <v>335</v>
      </c>
      <c r="P13" s="29" t="s">
        <v>357</v>
      </c>
      <c r="Q13" s="29"/>
    </row>
    <row r="14" s="23" customFormat="1" ht="23" customHeight="1" spans="1:17">
      <c r="A14" s="29">
        <v>10</v>
      </c>
      <c r="B14" s="52" t="s">
        <v>148</v>
      </c>
      <c r="C14" s="31" t="s">
        <v>208</v>
      </c>
      <c r="D14" s="32" t="s">
        <v>149</v>
      </c>
      <c r="E14" s="33" t="s">
        <v>358</v>
      </c>
      <c r="F14" s="34">
        <v>19213008022</v>
      </c>
      <c r="G14" s="31" t="s">
        <v>117</v>
      </c>
      <c r="H14" s="29" t="s">
        <v>317</v>
      </c>
      <c r="I14" s="29" t="s">
        <v>318</v>
      </c>
      <c r="J14" s="29" t="s">
        <v>119</v>
      </c>
      <c r="K14" s="29" t="s">
        <v>332</v>
      </c>
      <c r="L14" s="29" t="s">
        <v>333</v>
      </c>
      <c r="M14" s="45" t="s">
        <v>359</v>
      </c>
      <c r="N14" s="45" t="s">
        <v>335</v>
      </c>
      <c r="O14" s="29" t="s">
        <v>335</v>
      </c>
      <c r="P14" s="48" t="s">
        <v>347</v>
      </c>
      <c r="Q14" s="29"/>
    </row>
    <row r="15" s="23" customFormat="1" ht="23" customHeight="1" spans="1:17">
      <c r="A15" s="29">
        <v>11</v>
      </c>
      <c r="B15" s="52" t="s">
        <v>150</v>
      </c>
      <c r="C15" s="31" t="s">
        <v>208</v>
      </c>
      <c r="D15" s="32" t="s">
        <v>151</v>
      </c>
      <c r="E15" s="33" t="s">
        <v>360</v>
      </c>
      <c r="F15" s="34">
        <v>15176046403</v>
      </c>
      <c r="G15" s="31" t="s">
        <v>117</v>
      </c>
      <c r="H15" s="29" t="s">
        <v>317</v>
      </c>
      <c r="I15" s="29" t="s">
        <v>318</v>
      </c>
      <c r="J15" s="29" t="s">
        <v>119</v>
      </c>
      <c r="K15" s="29" t="s">
        <v>332</v>
      </c>
      <c r="L15" s="29" t="s">
        <v>333</v>
      </c>
      <c r="M15" s="45" t="s">
        <v>361</v>
      </c>
      <c r="N15" s="45" t="s">
        <v>335</v>
      </c>
      <c r="O15" s="29" t="s">
        <v>362</v>
      </c>
      <c r="P15" s="29"/>
      <c r="Q15" s="29"/>
    </row>
    <row r="16" s="23" customFormat="1" ht="23" customHeight="1" spans="1:17">
      <c r="A16" s="29">
        <v>12</v>
      </c>
      <c r="B16" s="52" t="s">
        <v>152</v>
      </c>
      <c r="C16" s="31" t="s">
        <v>208</v>
      </c>
      <c r="D16" s="32" t="s">
        <v>153</v>
      </c>
      <c r="E16" s="33" t="s">
        <v>363</v>
      </c>
      <c r="F16" s="34">
        <v>13131074731</v>
      </c>
      <c r="G16" s="31" t="s">
        <v>117</v>
      </c>
      <c r="H16" s="29" t="s">
        <v>317</v>
      </c>
      <c r="I16" s="29" t="s">
        <v>318</v>
      </c>
      <c r="J16" s="29" t="s">
        <v>119</v>
      </c>
      <c r="K16" s="29" t="s">
        <v>332</v>
      </c>
      <c r="L16" s="29" t="s">
        <v>333</v>
      </c>
      <c r="M16" s="45" t="s">
        <v>364</v>
      </c>
      <c r="N16" s="45" t="s">
        <v>335</v>
      </c>
      <c r="O16" s="29" t="s">
        <v>335</v>
      </c>
      <c r="P16" s="29" t="s">
        <v>365</v>
      </c>
      <c r="Q16" s="29"/>
    </row>
    <row r="17" s="23" customFormat="1" ht="23" customHeight="1" spans="1:17">
      <c r="A17" s="29">
        <v>13</v>
      </c>
      <c r="B17" s="52" t="s">
        <v>154</v>
      </c>
      <c r="C17" s="31" t="s">
        <v>208</v>
      </c>
      <c r="D17" s="32" t="s">
        <v>155</v>
      </c>
      <c r="E17" s="33" t="s">
        <v>366</v>
      </c>
      <c r="F17" s="34">
        <v>15303306449</v>
      </c>
      <c r="G17" s="31" t="s">
        <v>117</v>
      </c>
      <c r="H17" s="29" t="s">
        <v>317</v>
      </c>
      <c r="I17" s="29" t="s">
        <v>318</v>
      </c>
      <c r="J17" s="29" t="s">
        <v>119</v>
      </c>
      <c r="K17" s="29" t="s">
        <v>332</v>
      </c>
      <c r="L17" s="29" t="s">
        <v>333</v>
      </c>
      <c r="M17" s="45" t="s">
        <v>367</v>
      </c>
      <c r="N17" s="45" t="s">
        <v>335</v>
      </c>
      <c r="O17" s="29" t="s">
        <v>335</v>
      </c>
      <c r="P17" s="29"/>
      <c r="Q17" s="29"/>
    </row>
    <row r="18" s="23" customFormat="1" ht="23" customHeight="1" spans="1:17">
      <c r="A18" s="29">
        <v>14</v>
      </c>
      <c r="B18" s="52" t="s">
        <v>158</v>
      </c>
      <c r="C18" s="31" t="s">
        <v>208</v>
      </c>
      <c r="D18" s="32" t="s">
        <v>159</v>
      </c>
      <c r="E18" s="33" t="s">
        <v>368</v>
      </c>
      <c r="F18" s="34">
        <v>15503036159</v>
      </c>
      <c r="G18" s="31" t="s">
        <v>117</v>
      </c>
      <c r="H18" s="29" t="s">
        <v>317</v>
      </c>
      <c r="I18" s="29" t="s">
        <v>318</v>
      </c>
      <c r="J18" s="29" t="s">
        <v>119</v>
      </c>
      <c r="K18" s="29" t="s">
        <v>332</v>
      </c>
      <c r="L18" s="29" t="s">
        <v>333</v>
      </c>
      <c r="M18" s="45" t="s">
        <v>369</v>
      </c>
      <c r="N18" s="45" t="s">
        <v>335</v>
      </c>
      <c r="O18" s="29" t="s">
        <v>335</v>
      </c>
      <c r="P18" s="29" t="s">
        <v>370</v>
      </c>
      <c r="Q18" s="29"/>
    </row>
    <row r="19" s="23" customFormat="1" ht="23" customHeight="1" spans="1:17">
      <c r="A19" s="29">
        <v>15</v>
      </c>
      <c r="B19" s="52" t="s">
        <v>160</v>
      </c>
      <c r="C19" s="31" t="s">
        <v>208</v>
      </c>
      <c r="D19" s="32" t="s">
        <v>161</v>
      </c>
      <c r="E19" s="33" t="s">
        <v>371</v>
      </c>
      <c r="F19" s="34">
        <v>13722480015</v>
      </c>
      <c r="G19" s="31" t="s">
        <v>117</v>
      </c>
      <c r="H19" s="29" t="s">
        <v>317</v>
      </c>
      <c r="I19" s="29" t="s">
        <v>318</v>
      </c>
      <c r="J19" s="29" t="s">
        <v>119</v>
      </c>
      <c r="K19" s="29" t="s">
        <v>332</v>
      </c>
      <c r="L19" s="29" t="s">
        <v>333</v>
      </c>
      <c r="M19" s="45" t="s">
        <v>372</v>
      </c>
      <c r="N19" s="45" t="s">
        <v>335</v>
      </c>
      <c r="O19" s="29" t="s">
        <v>335</v>
      </c>
      <c r="P19" s="29" t="s">
        <v>365</v>
      </c>
      <c r="Q19" s="29"/>
    </row>
    <row r="20" s="23" customFormat="1" ht="23" customHeight="1" spans="1:17">
      <c r="A20" s="29">
        <v>16</v>
      </c>
      <c r="B20" s="52" t="s">
        <v>166</v>
      </c>
      <c r="C20" s="31" t="s">
        <v>208</v>
      </c>
      <c r="D20" s="32" t="s">
        <v>167</v>
      </c>
      <c r="E20" s="33" t="s">
        <v>373</v>
      </c>
      <c r="F20" s="34">
        <v>15810313458</v>
      </c>
      <c r="G20" s="31" t="s">
        <v>117</v>
      </c>
      <c r="H20" s="29" t="s">
        <v>317</v>
      </c>
      <c r="I20" s="29" t="s">
        <v>318</v>
      </c>
      <c r="J20" s="29" t="s">
        <v>119</v>
      </c>
      <c r="K20" s="29" t="s">
        <v>332</v>
      </c>
      <c r="L20" s="29" t="s">
        <v>333</v>
      </c>
      <c r="M20" s="45" t="s">
        <v>374</v>
      </c>
      <c r="N20" s="45" t="s">
        <v>335</v>
      </c>
      <c r="O20" s="29" t="s">
        <v>362</v>
      </c>
      <c r="P20" s="29"/>
      <c r="Q20" s="29"/>
    </row>
    <row r="21" s="23" customFormat="1" ht="23" customHeight="1" spans="1:17">
      <c r="A21" s="29">
        <v>17</v>
      </c>
      <c r="B21" s="52" t="s">
        <v>168</v>
      </c>
      <c r="C21" s="31" t="s">
        <v>208</v>
      </c>
      <c r="D21" s="32" t="s">
        <v>169</v>
      </c>
      <c r="E21" s="33" t="s">
        <v>128</v>
      </c>
      <c r="F21" s="34">
        <v>15175003586</v>
      </c>
      <c r="G21" s="31" t="s">
        <v>117</v>
      </c>
      <c r="H21" s="29" t="s">
        <v>317</v>
      </c>
      <c r="I21" s="29" t="s">
        <v>318</v>
      </c>
      <c r="J21" s="29" t="s">
        <v>119</v>
      </c>
      <c r="K21" s="29" t="s">
        <v>332</v>
      </c>
      <c r="L21" s="29" t="s">
        <v>333</v>
      </c>
      <c r="M21" s="45" t="s">
        <v>375</v>
      </c>
      <c r="N21" s="45" t="s">
        <v>335</v>
      </c>
      <c r="O21" s="29" t="s">
        <v>362</v>
      </c>
      <c r="P21" s="29"/>
      <c r="Q21" s="29"/>
    </row>
    <row r="22" s="23" customFormat="1" ht="23" customHeight="1" spans="1:17">
      <c r="A22" s="29">
        <v>18</v>
      </c>
      <c r="B22" s="52" t="s">
        <v>174</v>
      </c>
      <c r="C22" s="31" t="s">
        <v>208</v>
      </c>
      <c r="D22" s="32" t="s">
        <v>175</v>
      </c>
      <c r="E22" s="33" t="s">
        <v>376</v>
      </c>
      <c r="F22" s="34">
        <v>15232023036</v>
      </c>
      <c r="G22" s="31" t="s">
        <v>117</v>
      </c>
      <c r="H22" s="29" t="s">
        <v>317</v>
      </c>
      <c r="I22" s="29" t="s">
        <v>318</v>
      </c>
      <c r="J22" s="29" t="s">
        <v>119</v>
      </c>
      <c r="K22" s="29" t="s">
        <v>332</v>
      </c>
      <c r="L22" s="29" t="s">
        <v>333</v>
      </c>
      <c r="M22" s="45" t="s">
        <v>377</v>
      </c>
      <c r="N22" s="45" t="s">
        <v>335</v>
      </c>
      <c r="O22" s="29" t="s">
        <v>335</v>
      </c>
      <c r="P22" s="29" t="s">
        <v>344</v>
      </c>
      <c r="Q22" s="29"/>
    </row>
    <row r="23" s="23" customFormat="1" ht="23" customHeight="1" spans="1:17">
      <c r="A23" s="29">
        <v>19</v>
      </c>
      <c r="B23" s="52" t="s">
        <v>178</v>
      </c>
      <c r="C23" s="31" t="s">
        <v>208</v>
      </c>
      <c r="D23" s="32" t="s">
        <v>179</v>
      </c>
      <c r="E23" s="33" t="s">
        <v>378</v>
      </c>
      <c r="F23" s="54">
        <v>13451459900</v>
      </c>
      <c r="G23" s="31" t="s">
        <v>117</v>
      </c>
      <c r="H23" s="29" t="s">
        <v>317</v>
      </c>
      <c r="I23" s="29" t="s">
        <v>318</v>
      </c>
      <c r="J23" s="29" t="s">
        <v>119</v>
      </c>
      <c r="K23" s="29" t="s">
        <v>332</v>
      </c>
      <c r="L23" s="29" t="s">
        <v>333</v>
      </c>
      <c r="M23" s="45" t="s">
        <v>379</v>
      </c>
      <c r="N23" s="45" t="s">
        <v>335</v>
      </c>
      <c r="O23" s="29" t="s">
        <v>335</v>
      </c>
      <c r="P23" s="29" t="s">
        <v>342</v>
      </c>
      <c r="Q23" s="29"/>
    </row>
    <row r="24" s="23" customFormat="1" ht="23" customHeight="1" spans="1:17">
      <c r="A24" s="29">
        <v>20</v>
      </c>
      <c r="B24" s="52" t="s">
        <v>180</v>
      </c>
      <c r="C24" s="31" t="s">
        <v>208</v>
      </c>
      <c r="D24" s="32" t="s">
        <v>181</v>
      </c>
      <c r="E24" s="33" t="s">
        <v>380</v>
      </c>
      <c r="F24" s="34">
        <v>15930017609</v>
      </c>
      <c r="G24" s="31" t="s">
        <v>117</v>
      </c>
      <c r="H24" s="29" t="s">
        <v>317</v>
      </c>
      <c r="I24" s="29" t="s">
        <v>318</v>
      </c>
      <c r="J24" s="29" t="s">
        <v>119</v>
      </c>
      <c r="K24" s="29" t="s">
        <v>332</v>
      </c>
      <c r="L24" s="29" t="s">
        <v>333</v>
      </c>
      <c r="M24" s="45" t="s">
        <v>381</v>
      </c>
      <c r="N24" s="45" t="s">
        <v>335</v>
      </c>
      <c r="O24" s="29" t="s">
        <v>362</v>
      </c>
      <c r="P24" s="29"/>
      <c r="Q24" s="29"/>
    </row>
    <row r="25" s="23" customFormat="1" ht="23" customHeight="1" spans="1:17">
      <c r="A25" s="29">
        <v>21</v>
      </c>
      <c r="B25" s="52" t="s">
        <v>182</v>
      </c>
      <c r="C25" s="31" t="s">
        <v>208</v>
      </c>
      <c r="D25" s="32" t="s">
        <v>183</v>
      </c>
      <c r="E25" s="33" t="s">
        <v>382</v>
      </c>
      <c r="F25" s="34">
        <v>18830024662</v>
      </c>
      <c r="G25" s="31" t="s">
        <v>117</v>
      </c>
      <c r="H25" s="29" t="s">
        <v>317</v>
      </c>
      <c r="I25" s="29" t="s">
        <v>318</v>
      </c>
      <c r="J25" s="29" t="s">
        <v>119</v>
      </c>
      <c r="K25" s="29" t="s">
        <v>332</v>
      </c>
      <c r="L25" s="29" t="s">
        <v>333</v>
      </c>
      <c r="M25" s="45" t="s">
        <v>383</v>
      </c>
      <c r="N25" s="45" t="s">
        <v>335</v>
      </c>
      <c r="O25" s="29" t="s">
        <v>335</v>
      </c>
      <c r="P25" s="29" t="s">
        <v>365</v>
      </c>
      <c r="Q25" s="29"/>
    </row>
    <row r="26" s="23" customFormat="1" ht="23" customHeight="1" spans="1:17">
      <c r="A26" s="29">
        <v>22</v>
      </c>
      <c r="B26" s="52" t="s">
        <v>184</v>
      </c>
      <c r="C26" s="31" t="s">
        <v>208</v>
      </c>
      <c r="D26" s="32" t="s">
        <v>185</v>
      </c>
      <c r="E26" s="33" t="s">
        <v>384</v>
      </c>
      <c r="F26" s="34">
        <v>18303397423</v>
      </c>
      <c r="G26" s="31" t="s">
        <v>117</v>
      </c>
      <c r="H26" s="29" t="s">
        <v>317</v>
      </c>
      <c r="I26" s="29" t="s">
        <v>318</v>
      </c>
      <c r="J26" s="29" t="s">
        <v>119</v>
      </c>
      <c r="K26" s="29" t="s">
        <v>332</v>
      </c>
      <c r="L26" s="29" t="s">
        <v>333</v>
      </c>
      <c r="M26" s="45" t="s">
        <v>385</v>
      </c>
      <c r="N26" s="45" t="s">
        <v>335</v>
      </c>
      <c r="O26" s="29" t="s">
        <v>335</v>
      </c>
      <c r="P26" s="48" t="s">
        <v>386</v>
      </c>
      <c r="Q26" s="29"/>
    </row>
    <row r="27" s="23" customFormat="1" ht="23" customHeight="1" spans="1:17">
      <c r="A27" s="29">
        <v>23</v>
      </c>
      <c r="B27" s="52" t="s">
        <v>186</v>
      </c>
      <c r="C27" s="31" t="s">
        <v>208</v>
      </c>
      <c r="D27" s="32" t="s">
        <v>187</v>
      </c>
      <c r="E27" s="33" t="s">
        <v>387</v>
      </c>
      <c r="F27" s="34">
        <v>15733420334</v>
      </c>
      <c r="G27" s="31" t="s">
        <v>117</v>
      </c>
      <c r="H27" s="29" t="s">
        <v>317</v>
      </c>
      <c r="I27" s="29" t="s">
        <v>318</v>
      </c>
      <c r="J27" s="29" t="s">
        <v>119</v>
      </c>
      <c r="K27" s="29" t="s">
        <v>332</v>
      </c>
      <c r="L27" s="29" t="s">
        <v>333</v>
      </c>
      <c r="M27" s="45" t="s">
        <v>388</v>
      </c>
      <c r="N27" s="45" t="s">
        <v>335</v>
      </c>
      <c r="O27" s="29" t="s">
        <v>335</v>
      </c>
      <c r="P27" s="48" t="s">
        <v>347</v>
      </c>
      <c r="Q27" s="29"/>
    </row>
    <row r="28" s="23" customFormat="1" ht="23" customHeight="1" spans="1:17">
      <c r="A28" s="29">
        <v>24</v>
      </c>
      <c r="B28" s="52" t="s">
        <v>188</v>
      </c>
      <c r="C28" s="31" t="s">
        <v>208</v>
      </c>
      <c r="D28" s="32" t="s">
        <v>189</v>
      </c>
      <c r="E28" s="33" t="s">
        <v>389</v>
      </c>
      <c r="F28" s="34">
        <v>18303208415</v>
      </c>
      <c r="G28" s="31" t="s">
        <v>117</v>
      </c>
      <c r="H28" s="29" t="s">
        <v>317</v>
      </c>
      <c r="I28" s="29" t="s">
        <v>318</v>
      </c>
      <c r="J28" s="29" t="s">
        <v>119</v>
      </c>
      <c r="K28" s="29" t="s">
        <v>332</v>
      </c>
      <c r="L28" s="29" t="s">
        <v>333</v>
      </c>
      <c r="M28" s="45" t="s">
        <v>390</v>
      </c>
      <c r="N28" s="45" t="s">
        <v>335</v>
      </c>
      <c r="O28" s="29" t="s">
        <v>335</v>
      </c>
      <c r="P28" s="48" t="s">
        <v>391</v>
      </c>
      <c r="Q28" s="29"/>
    </row>
    <row r="29" s="23" customFormat="1" ht="23" customHeight="1" spans="1:17">
      <c r="A29" s="29">
        <v>25</v>
      </c>
      <c r="B29" s="52" t="s">
        <v>190</v>
      </c>
      <c r="C29" s="31" t="s">
        <v>208</v>
      </c>
      <c r="D29" s="32" t="s">
        <v>191</v>
      </c>
      <c r="E29" s="33" t="s">
        <v>192</v>
      </c>
      <c r="F29" s="34">
        <v>15233851689</v>
      </c>
      <c r="G29" s="31" t="s">
        <v>117</v>
      </c>
      <c r="H29" s="29" t="s">
        <v>317</v>
      </c>
      <c r="I29" s="29" t="s">
        <v>318</v>
      </c>
      <c r="J29" s="29" t="s">
        <v>119</v>
      </c>
      <c r="K29" s="29" t="s">
        <v>332</v>
      </c>
      <c r="L29" s="29" t="s">
        <v>333</v>
      </c>
      <c r="M29" s="45" t="s">
        <v>392</v>
      </c>
      <c r="N29" s="45" t="s">
        <v>335</v>
      </c>
      <c r="O29" s="29" t="s">
        <v>335</v>
      </c>
      <c r="P29" s="48" t="s">
        <v>347</v>
      </c>
      <c r="Q29" s="29"/>
    </row>
    <row r="30" s="23" customFormat="1" ht="23" customHeight="1" spans="1:17">
      <c r="A30" s="29">
        <v>26</v>
      </c>
      <c r="B30" s="52" t="s">
        <v>193</v>
      </c>
      <c r="C30" s="31" t="s">
        <v>208</v>
      </c>
      <c r="D30" s="32" t="s">
        <v>194</v>
      </c>
      <c r="E30" s="33" t="s">
        <v>195</v>
      </c>
      <c r="F30" s="34">
        <v>13292028932</v>
      </c>
      <c r="G30" s="31" t="s">
        <v>117</v>
      </c>
      <c r="H30" s="29" t="s">
        <v>317</v>
      </c>
      <c r="I30" s="29" t="s">
        <v>318</v>
      </c>
      <c r="J30" s="29" t="s">
        <v>119</v>
      </c>
      <c r="K30" s="29" t="s">
        <v>332</v>
      </c>
      <c r="L30" s="29" t="s">
        <v>333</v>
      </c>
      <c r="M30" s="45" t="s">
        <v>393</v>
      </c>
      <c r="N30" s="45" t="s">
        <v>335</v>
      </c>
      <c r="O30" s="29" t="s">
        <v>335</v>
      </c>
      <c r="P30" s="48" t="s">
        <v>347</v>
      </c>
      <c r="Q30" s="48"/>
    </row>
    <row r="31" s="23" customFormat="1" ht="23" customHeight="1" spans="1:17">
      <c r="A31" s="29">
        <v>27</v>
      </c>
      <c r="B31" s="52" t="s">
        <v>196</v>
      </c>
      <c r="C31" s="31" t="s">
        <v>208</v>
      </c>
      <c r="D31" s="32" t="s">
        <v>197</v>
      </c>
      <c r="E31" s="33" t="s">
        <v>394</v>
      </c>
      <c r="F31" s="34">
        <v>15631096246</v>
      </c>
      <c r="G31" s="31" t="s">
        <v>117</v>
      </c>
      <c r="H31" s="29" t="s">
        <v>317</v>
      </c>
      <c r="I31" s="29" t="s">
        <v>318</v>
      </c>
      <c r="J31" s="29" t="s">
        <v>119</v>
      </c>
      <c r="K31" s="29" t="s">
        <v>332</v>
      </c>
      <c r="L31" s="29" t="s">
        <v>333</v>
      </c>
      <c r="M31" s="45" t="s">
        <v>395</v>
      </c>
      <c r="N31" s="45" t="s">
        <v>335</v>
      </c>
      <c r="O31" s="29" t="s">
        <v>335</v>
      </c>
      <c r="P31" s="48" t="s">
        <v>396</v>
      </c>
      <c r="Q31" s="48"/>
    </row>
    <row r="32" s="23" customFormat="1" ht="23" customHeight="1" spans="1:17">
      <c r="A32" s="29">
        <v>28</v>
      </c>
      <c r="B32" s="52" t="s">
        <v>198</v>
      </c>
      <c r="C32" s="31" t="s">
        <v>208</v>
      </c>
      <c r="D32" s="32" t="s">
        <v>199</v>
      </c>
      <c r="E32" s="33" t="s">
        <v>397</v>
      </c>
      <c r="F32" s="34">
        <v>15131067982</v>
      </c>
      <c r="G32" s="31" t="s">
        <v>117</v>
      </c>
      <c r="H32" s="29" t="s">
        <v>317</v>
      </c>
      <c r="I32" s="29" t="s">
        <v>318</v>
      </c>
      <c r="J32" s="29" t="s">
        <v>119</v>
      </c>
      <c r="K32" s="29" t="s">
        <v>332</v>
      </c>
      <c r="L32" s="29" t="s">
        <v>333</v>
      </c>
      <c r="M32" s="45" t="s">
        <v>398</v>
      </c>
      <c r="N32" s="45" t="s">
        <v>335</v>
      </c>
      <c r="O32" s="29" t="s">
        <v>335</v>
      </c>
      <c r="P32" s="48" t="s">
        <v>347</v>
      </c>
      <c r="Q32" s="48"/>
    </row>
    <row r="33" s="23" customFormat="1" ht="23" customHeight="1" spans="1:17">
      <c r="A33" s="29">
        <v>29</v>
      </c>
      <c r="B33" s="52" t="s">
        <v>200</v>
      </c>
      <c r="C33" s="31" t="s">
        <v>208</v>
      </c>
      <c r="D33" s="32" t="s">
        <v>201</v>
      </c>
      <c r="E33" s="33" t="s">
        <v>399</v>
      </c>
      <c r="F33" s="34">
        <v>15175000956</v>
      </c>
      <c r="G33" s="31" t="s">
        <v>117</v>
      </c>
      <c r="H33" s="29" t="s">
        <v>317</v>
      </c>
      <c r="I33" s="29" t="s">
        <v>318</v>
      </c>
      <c r="J33" s="29" t="s">
        <v>119</v>
      </c>
      <c r="K33" s="29" t="s">
        <v>332</v>
      </c>
      <c r="L33" s="29" t="s">
        <v>333</v>
      </c>
      <c r="M33" s="45" t="s">
        <v>400</v>
      </c>
      <c r="N33" s="45" t="s">
        <v>335</v>
      </c>
      <c r="O33" s="29" t="s">
        <v>335</v>
      </c>
      <c r="P33" s="48" t="s">
        <v>391</v>
      </c>
      <c r="Q33" s="48"/>
    </row>
    <row r="34" s="23" customFormat="1" ht="23" customHeight="1" spans="1:17">
      <c r="A34" s="29">
        <v>30</v>
      </c>
      <c r="B34" s="52" t="s">
        <v>202</v>
      </c>
      <c r="C34" s="31" t="s">
        <v>208</v>
      </c>
      <c r="D34" s="32" t="s">
        <v>203</v>
      </c>
      <c r="E34" s="33" t="s">
        <v>401</v>
      </c>
      <c r="F34" s="34">
        <v>18348766030</v>
      </c>
      <c r="G34" s="31" t="s">
        <v>117</v>
      </c>
      <c r="H34" s="29" t="s">
        <v>317</v>
      </c>
      <c r="I34" s="29" t="s">
        <v>318</v>
      </c>
      <c r="J34" s="29" t="s">
        <v>119</v>
      </c>
      <c r="K34" s="29" t="s">
        <v>332</v>
      </c>
      <c r="L34" s="29" t="s">
        <v>333</v>
      </c>
      <c r="M34" s="45" t="s">
        <v>402</v>
      </c>
      <c r="N34" s="45" t="s">
        <v>335</v>
      </c>
      <c r="O34" s="29" t="s">
        <v>335</v>
      </c>
      <c r="P34" s="48" t="s">
        <v>386</v>
      </c>
      <c r="Q34" s="48"/>
    </row>
    <row r="35" s="23" customFormat="1" ht="23" customHeight="1" spans="1:17">
      <c r="A35" s="29">
        <v>31</v>
      </c>
      <c r="B35" s="52" t="s">
        <v>204</v>
      </c>
      <c r="C35" s="31" t="s">
        <v>208</v>
      </c>
      <c r="D35" s="32" t="s">
        <v>205</v>
      </c>
      <c r="E35" s="33" t="s">
        <v>206</v>
      </c>
      <c r="F35" s="34">
        <v>15231041602</v>
      </c>
      <c r="G35" s="31" t="s">
        <v>117</v>
      </c>
      <c r="H35" s="29" t="s">
        <v>317</v>
      </c>
      <c r="I35" s="29" t="s">
        <v>318</v>
      </c>
      <c r="J35" s="29" t="s">
        <v>119</v>
      </c>
      <c r="K35" s="29" t="s">
        <v>332</v>
      </c>
      <c r="L35" s="29" t="s">
        <v>333</v>
      </c>
      <c r="M35" s="45" t="s">
        <v>403</v>
      </c>
      <c r="N35" s="45" t="s">
        <v>335</v>
      </c>
      <c r="O35" s="29" t="s">
        <v>335</v>
      </c>
      <c r="P35" s="48" t="s">
        <v>391</v>
      </c>
      <c r="Q35" s="48"/>
    </row>
    <row r="36" customHeight="1" spans="1:17">
      <c r="A36" s="36" t="s">
        <v>404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6"/>
      <c r="N36" s="47"/>
      <c r="O36" s="48" t="s">
        <v>405</v>
      </c>
      <c r="P36" s="49"/>
      <c r="Q36" s="49"/>
    </row>
    <row r="37" ht="74.1" customHeight="1" spans="1:17">
      <c r="A37" s="38" t="s">
        <v>406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50"/>
      <c r="N37" s="51"/>
      <c r="O37" s="51"/>
      <c r="P37" s="38"/>
      <c r="Q37" s="38"/>
    </row>
  </sheetData>
  <mergeCells count="5">
    <mergeCell ref="A1:Q1"/>
    <mergeCell ref="A2:Q2"/>
    <mergeCell ref="A3:Q3"/>
    <mergeCell ref="A36:N36"/>
    <mergeCell ref="A37:Q37"/>
  </mergeCells>
  <conditionalFormatting sqref="E34">
    <cfRule type="duplicateValues" dxfId="0" priority="3"/>
  </conditionalFormatting>
  <conditionalFormatting sqref="E35">
    <cfRule type="duplicateValues" dxfId="0" priority="2"/>
  </conditionalFormatting>
  <conditionalFormatting sqref="E5:E9">
    <cfRule type="duplicateValues" dxfId="0" priority="8"/>
  </conditionalFormatting>
  <conditionalFormatting sqref="E10:E18">
    <cfRule type="duplicateValues" dxfId="0" priority="7"/>
  </conditionalFormatting>
  <conditionalFormatting sqref="E19:E27">
    <cfRule type="duplicateValues" dxfId="0" priority="6"/>
  </conditionalFormatting>
  <conditionalFormatting sqref="E28:E30">
    <cfRule type="duplicateValues" dxfId="0" priority="5"/>
  </conditionalFormatting>
  <conditionalFormatting sqref="E31:E33">
    <cfRule type="duplicateValues" dxfId="0" priority="4"/>
  </conditionalFormatting>
  <printOptions horizontalCentered="1"/>
  <pageMargins left="0.25" right="0.25" top="0.75" bottom="0.75" header="0.298611111111111" footer="0.298611111111111"/>
  <pageSetup paperSize="9" scale="77" orientation="landscape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view="pageBreakPreview" zoomScaleNormal="100" workbookViewId="0">
      <selection activeCell="P4" sqref="P4"/>
    </sheetView>
  </sheetViews>
  <sheetFormatPr defaultColWidth="9" defaultRowHeight="24.95" customHeight="1"/>
  <cols>
    <col min="1" max="1" width="4.125" customWidth="1"/>
    <col min="2" max="2" width="8.5" customWidth="1"/>
    <col min="3" max="3" width="4.25" customWidth="1"/>
    <col min="4" max="4" width="17" customWidth="1"/>
    <col min="5" max="5" width="21.625" customWidth="1"/>
    <col min="6" max="6" width="11.625" customWidth="1"/>
    <col min="7" max="7" width="16.125" customWidth="1"/>
    <col min="8" max="8" width="5.75" customWidth="1"/>
    <col min="9" max="9" width="10.625" customWidth="1"/>
    <col min="10" max="10" width="6" customWidth="1"/>
    <col min="11" max="11" width="14" customWidth="1"/>
    <col min="12" max="12" width="9.375" customWidth="1"/>
    <col min="13" max="13" width="9.75" style="24" customWidth="1"/>
    <col min="14" max="14" width="6.125" style="23" customWidth="1"/>
    <col min="15" max="15" width="6.75" style="23" customWidth="1"/>
    <col min="16" max="16" width="14.5" customWidth="1"/>
    <col min="17" max="17" width="5.375" customWidth="1"/>
  </cols>
  <sheetData>
    <row r="1" customHeight="1" spans="1:17">
      <c r="A1" s="25" t="s">
        <v>325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9"/>
      <c r="N1" s="40"/>
      <c r="O1" s="40"/>
      <c r="P1" s="26"/>
      <c r="Q1" s="26"/>
    </row>
    <row r="2" ht="35.25" customHeight="1" spans="1:17">
      <c r="A2" s="27" t="s">
        <v>326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1"/>
      <c r="N2" s="42"/>
      <c r="O2" s="42"/>
      <c r="P2" s="27"/>
      <c r="Q2" s="27"/>
    </row>
    <row r="3" ht="23" customHeight="1" spans="1:17">
      <c r="A3" s="28" t="s">
        <v>327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43"/>
      <c r="N3" s="44"/>
      <c r="O3" s="44"/>
      <c r="P3" s="28"/>
      <c r="Q3" s="28"/>
    </row>
    <row r="4" s="23" customFormat="1" ht="36" customHeight="1" spans="1:17">
      <c r="A4" s="29" t="s">
        <v>103</v>
      </c>
      <c r="B4" s="29" t="s">
        <v>104</v>
      </c>
      <c r="C4" s="29" t="s">
        <v>105</v>
      </c>
      <c r="D4" s="29" t="s">
        <v>106</v>
      </c>
      <c r="E4" s="29" t="s">
        <v>107</v>
      </c>
      <c r="F4" s="29" t="s">
        <v>4</v>
      </c>
      <c r="G4" s="29" t="s">
        <v>108</v>
      </c>
      <c r="H4" s="29" t="s">
        <v>312</v>
      </c>
      <c r="I4" s="29" t="s">
        <v>109</v>
      </c>
      <c r="J4" s="29" t="s">
        <v>110</v>
      </c>
      <c r="K4" s="29" t="s">
        <v>224</v>
      </c>
      <c r="L4" s="29" t="s">
        <v>328</v>
      </c>
      <c r="M4" s="29" t="s">
        <v>329</v>
      </c>
      <c r="N4" s="29" t="s">
        <v>294</v>
      </c>
      <c r="O4" s="29" t="s">
        <v>295</v>
      </c>
      <c r="P4" s="29" t="s">
        <v>330</v>
      </c>
      <c r="Q4" s="29" t="s">
        <v>114</v>
      </c>
    </row>
    <row r="5" s="23" customFormat="1" ht="27" customHeight="1" spans="1:17">
      <c r="A5" s="29">
        <v>1</v>
      </c>
      <c r="B5" s="30" t="s">
        <v>407</v>
      </c>
      <c r="C5" s="31" t="s">
        <v>408</v>
      </c>
      <c r="D5" s="32" t="str">
        <f>VLOOKUP(B5,[1]学员!$A:$C,3,0)</f>
        <v>130434196910091610</v>
      </c>
      <c r="E5" s="33" t="str">
        <f>VLOOKUP(B5,[2]Sheet2!$C:$F,4,0)</f>
        <v>河北省邯郸市魏县沙口集乡十六町村613号</v>
      </c>
      <c r="F5" s="34">
        <f>VLOOKUP(B5,[2]Sheet2!$C:$G,5,0)</f>
        <v>15932442842</v>
      </c>
      <c r="G5" s="31" t="s">
        <v>409</v>
      </c>
      <c r="H5" s="29" t="s">
        <v>410</v>
      </c>
      <c r="I5" s="29" t="s">
        <v>318</v>
      </c>
      <c r="J5" s="29" t="s">
        <v>119</v>
      </c>
      <c r="K5" s="29" t="s">
        <v>411</v>
      </c>
      <c r="L5" s="29" t="s">
        <v>333</v>
      </c>
      <c r="M5" s="45" t="str">
        <f>VLOOKUP(B5,[1]学员!$A:$H,8,0)</f>
        <v>S000013000051245002404</v>
      </c>
      <c r="N5" s="45" t="s">
        <v>335</v>
      </c>
      <c r="O5" s="29" t="s">
        <v>335</v>
      </c>
      <c r="P5" s="29" t="s">
        <v>412</v>
      </c>
      <c r="Q5" s="29"/>
    </row>
    <row r="6" s="23" customFormat="1" ht="27" customHeight="1" spans="1:17">
      <c r="A6" s="29">
        <v>2</v>
      </c>
      <c r="B6" s="30" t="s">
        <v>413</v>
      </c>
      <c r="C6" s="31" t="s">
        <v>208</v>
      </c>
      <c r="D6" s="32" t="str">
        <f>VLOOKUP(B6,[1]学员!$A:$C,3,0)</f>
        <v>130434198210286061</v>
      </c>
      <c r="E6" s="33" t="str">
        <f>VLOOKUP(B6,[2]Sheet2!$C:$F,4,0)</f>
        <v>河北省邯郸市魏县边马乡高堤村元田路12号</v>
      </c>
      <c r="F6" s="34">
        <f>VLOOKUP(B6,[2]Sheet2!$C:$G,5,0)</f>
        <v>15232094630</v>
      </c>
      <c r="G6" s="31" t="s">
        <v>409</v>
      </c>
      <c r="H6" s="29" t="s">
        <v>410</v>
      </c>
      <c r="I6" s="29" t="s">
        <v>318</v>
      </c>
      <c r="J6" s="29" t="s">
        <v>119</v>
      </c>
      <c r="K6" s="29" t="s">
        <v>411</v>
      </c>
      <c r="L6" s="29" t="s">
        <v>333</v>
      </c>
      <c r="M6" s="45" t="str">
        <f>VLOOKUP(B6,[1]学员!$A:$H,8,0)</f>
        <v>S000013000051245002427</v>
      </c>
      <c r="N6" s="45" t="s">
        <v>335</v>
      </c>
      <c r="O6" s="29" t="s">
        <v>335</v>
      </c>
      <c r="P6" s="29" t="s">
        <v>414</v>
      </c>
      <c r="Q6" s="29"/>
    </row>
    <row r="7" s="23" customFormat="1" ht="27" customHeight="1" spans="1:17">
      <c r="A7" s="29">
        <v>3</v>
      </c>
      <c r="B7" s="30" t="s">
        <v>415</v>
      </c>
      <c r="C7" s="31" t="s">
        <v>208</v>
      </c>
      <c r="D7" s="32" t="str">
        <f>VLOOKUP(B7,[1]学员!$A:$C,3,0)</f>
        <v>130434197610152228</v>
      </c>
      <c r="E7" s="33" t="str">
        <f>VLOOKUP(B7,[2]Sheet2!$C:$F,4,0)</f>
        <v>河北省邯郸市魏县仕望集乡何庄村212号</v>
      </c>
      <c r="F7" s="34">
        <f>VLOOKUP(B7,[2]Sheet2!$C:$G,5,0)</f>
        <v>13643207853</v>
      </c>
      <c r="G7" s="31" t="s">
        <v>409</v>
      </c>
      <c r="H7" s="29" t="s">
        <v>410</v>
      </c>
      <c r="I7" s="29" t="s">
        <v>318</v>
      </c>
      <c r="J7" s="29" t="s">
        <v>119</v>
      </c>
      <c r="K7" s="29" t="s">
        <v>411</v>
      </c>
      <c r="L7" s="29" t="s">
        <v>333</v>
      </c>
      <c r="M7" s="45" t="str">
        <f>VLOOKUP(B7,[1]学员!$A:$H,8,0)</f>
        <v>S000013000051245002410</v>
      </c>
      <c r="N7" s="45" t="s">
        <v>335</v>
      </c>
      <c r="O7" s="29" t="s">
        <v>335</v>
      </c>
      <c r="P7" s="29" t="s">
        <v>412</v>
      </c>
      <c r="Q7" s="29"/>
    </row>
    <row r="8" s="23" customFormat="1" ht="27" customHeight="1" spans="1:17">
      <c r="A8" s="29">
        <v>4</v>
      </c>
      <c r="B8" s="35" t="s">
        <v>416</v>
      </c>
      <c r="C8" s="31" t="s">
        <v>208</v>
      </c>
      <c r="D8" s="32" t="str">
        <f>VLOOKUP(B8,[1]学员!$A:$C,3,0)</f>
        <v>130434198609156162</v>
      </c>
      <c r="E8" s="33" t="str">
        <f>VLOOKUP(B8,[2]Sheet2!$C:$F,4,0)</f>
        <v>河北省邯郸市魏县张二庄镇南刘庄村158号</v>
      </c>
      <c r="F8" s="34">
        <f>VLOOKUP(B8,[2]Sheet2!$C:$G,5,0)</f>
        <v>16633059483</v>
      </c>
      <c r="G8" s="31" t="s">
        <v>409</v>
      </c>
      <c r="H8" s="29" t="s">
        <v>410</v>
      </c>
      <c r="I8" s="29" t="s">
        <v>318</v>
      </c>
      <c r="J8" s="29" t="s">
        <v>119</v>
      </c>
      <c r="K8" s="29" t="s">
        <v>411</v>
      </c>
      <c r="L8" s="29" t="s">
        <v>333</v>
      </c>
      <c r="M8" s="45" t="str">
        <f>VLOOKUP(B8,[1]学员!$A:$H,8,0)</f>
        <v>S000013000051245002439</v>
      </c>
      <c r="N8" s="45" t="s">
        <v>335</v>
      </c>
      <c r="O8" s="29" t="s">
        <v>335</v>
      </c>
      <c r="P8" s="29" t="s">
        <v>414</v>
      </c>
      <c r="Q8" s="29"/>
    </row>
    <row r="9" s="23" customFormat="1" ht="27" customHeight="1" spans="1:17">
      <c r="A9" s="29">
        <v>5</v>
      </c>
      <c r="B9" s="35" t="s">
        <v>417</v>
      </c>
      <c r="C9" s="31" t="s">
        <v>208</v>
      </c>
      <c r="D9" s="32" t="str">
        <f>VLOOKUP(B9,[1]学员!$A:$C,3,0)</f>
        <v>130434198003172248</v>
      </c>
      <c r="E9" s="33" t="str">
        <f>VLOOKUP(B9,[2]Sheet2!$C:$F,4,0)</f>
        <v>河北省邯郸市魏县魏城镇康町村康兴胡同6号</v>
      </c>
      <c r="F9" s="34">
        <f>VLOOKUP(B9,[2]Sheet2!$C:$G,5,0)</f>
        <v>15233893689</v>
      </c>
      <c r="G9" s="31" t="s">
        <v>409</v>
      </c>
      <c r="H9" s="29" t="s">
        <v>410</v>
      </c>
      <c r="I9" s="29" t="s">
        <v>318</v>
      </c>
      <c r="J9" s="29" t="s">
        <v>119</v>
      </c>
      <c r="K9" s="29" t="s">
        <v>411</v>
      </c>
      <c r="L9" s="29" t="s">
        <v>333</v>
      </c>
      <c r="M9" s="45" t="str">
        <f>VLOOKUP(B9,[1]学员!$A:$H,8,0)</f>
        <v>S000013000051245002415</v>
      </c>
      <c r="N9" s="45" t="s">
        <v>335</v>
      </c>
      <c r="O9" s="29" t="s">
        <v>335</v>
      </c>
      <c r="P9" s="29" t="s">
        <v>414</v>
      </c>
      <c r="Q9" s="29"/>
    </row>
    <row r="10" s="23" customFormat="1" ht="27" customHeight="1" spans="1:17">
      <c r="A10" s="29">
        <v>6</v>
      </c>
      <c r="B10" s="35" t="s">
        <v>418</v>
      </c>
      <c r="C10" s="31" t="s">
        <v>208</v>
      </c>
      <c r="D10" s="32" t="str">
        <f>VLOOKUP(B10,[1]学员!$A:$C,3,0)</f>
        <v>130434198210100124</v>
      </c>
      <c r="E10" s="33" t="str">
        <f>VLOOKUP(B10,[2]Sheet2!$C:$F,4,0)</f>
        <v>河北省邯郸市魏县魏城镇魏都南大街忠贤巷4号</v>
      </c>
      <c r="F10" s="34">
        <f>VLOOKUP(B10,[2]Sheet2!$C:$G,5,0)</f>
        <v>15128009283</v>
      </c>
      <c r="G10" s="31" t="s">
        <v>409</v>
      </c>
      <c r="H10" s="29" t="s">
        <v>410</v>
      </c>
      <c r="I10" s="29" t="s">
        <v>318</v>
      </c>
      <c r="J10" s="29" t="s">
        <v>119</v>
      </c>
      <c r="K10" s="29" t="s">
        <v>411</v>
      </c>
      <c r="L10" s="29" t="s">
        <v>333</v>
      </c>
      <c r="M10" s="45" t="str">
        <f>VLOOKUP(B10,[1]学员!$A:$H,8,0)</f>
        <v>S000013000051245002426</v>
      </c>
      <c r="N10" s="45" t="s">
        <v>335</v>
      </c>
      <c r="O10" s="29" t="s">
        <v>335</v>
      </c>
      <c r="P10" s="29" t="s">
        <v>414</v>
      </c>
      <c r="Q10" s="29"/>
    </row>
    <row r="11" s="23" customFormat="1" ht="27" customHeight="1" spans="1:17">
      <c r="A11" s="29">
        <v>7</v>
      </c>
      <c r="B11" s="35" t="s">
        <v>419</v>
      </c>
      <c r="C11" s="31" t="s">
        <v>208</v>
      </c>
      <c r="D11" s="32" t="str">
        <f>VLOOKUP(B11,[1]学员!$A:$C,3,0)</f>
        <v>130434198312230026</v>
      </c>
      <c r="E11" s="33" t="str">
        <f>VLOOKUP(B11,[2]Sheet2!$C:$F,4,0)</f>
        <v>河北省邯郸市魏县魏城镇魏都南大街魏贵胡同8号</v>
      </c>
      <c r="F11" s="34">
        <f>VLOOKUP(B11,[2]Sheet2!$C:$G,5,0)</f>
        <v>18031075118</v>
      </c>
      <c r="G11" s="31" t="s">
        <v>409</v>
      </c>
      <c r="H11" s="29" t="s">
        <v>410</v>
      </c>
      <c r="I11" s="29" t="s">
        <v>318</v>
      </c>
      <c r="J11" s="29" t="s">
        <v>119</v>
      </c>
      <c r="K11" s="29" t="s">
        <v>411</v>
      </c>
      <c r="L11" s="29" t="s">
        <v>333</v>
      </c>
      <c r="M11" s="45" t="str">
        <f>VLOOKUP(B11,[1]学员!$A:$H,8,0)</f>
        <v>S000013000051245002429</v>
      </c>
      <c r="N11" s="45" t="s">
        <v>335</v>
      </c>
      <c r="O11" s="29" t="s">
        <v>335</v>
      </c>
      <c r="P11" s="29" t="s">
        <v>342</v>
      </c>
      <c r="Q11" s="29"/>
    </row>
    <row r="12" s="23" customFormat="1" ht="27" customHeight="1" spans="1:17">
      <c r="A12" s="29">
        <v>8</v>
      </c>
      <c r="B12" s="35" t="s">
        <v>420</v>
      </c>
      <c r="C12" s="31" t="s">
        <v>208</v>
      </c>
      <c r="D12" s="32" t="str">
        <f>VLOOKUP(B12,[1]学员!$A:$C,3,0)</f>
        <v>130434198503050108</v>
      </c>
      <c r="E12" s="33" t="str">
        <f>VLOOKUP(B12,[2]Sheet2!$C:$F,4,0)</f>
        <v>河北省邯郸市魏县魏城镇康町村128号</v>
      </c>
      <c r="F12" s="34">
        <f>VLOOKUP(B12,[2]Sheet2!$C:$G,5,0)</f>
        <v>19903300668</v>
      </c>
      <c r="G12" s="31" t="s">
        <v>409</v>
      </c>
      <c r="H12" s="29" t="s">
        <v>410</v>
      </c>
      <c r="I12" s="29" t="s">
        <v>318</v>
      </c>
      <c r="J12" s="29" t="s">
        <v>119</v>
      </c>
      <c r="K12" s="29" t="s">
        <v>411</v>
      </c>
      <c r="L12" s="29" t="s">
        <v>333</v>
      </c>
      <c r="M12" s="45" t="str">
        <f>VLOOKUP(B12,[1]学员!$A:$H,8,0)</f>
        <v>S000013000051245002432</v>
      </c>
      <c r="N12" s="45" t="s">
        <v>335</v>
      </c>
      <c r="O12" s="29" t="s">
        <v>335</v>
      </c>
      <c r="P12" s="29" t="s">
        <v>414</v>
      </c>
      <c r="Q12" s="29"/>
    </row>
    <row r="13" s="23" customFormat="1" ht="27" customHeight="1" spans="1:17">
      <c r="A13" s="29">
        <v>9</v>
      </c>
      <c r="B13" s="35" t="s">
        <v>421</v>
      </c>
      <c r="C13" s="31" t="s">
        <v>208</v>
      </c>
      <c r="D13" s="32" t="str">
        <f>VLOOKUP(B13,[1]学员!$A:$C,3,0)</f>
        <v>130434198510102287</v>
      </c>
      <c r="E13" s="33" t="str">
        <f>VLOOKUP(B13,[2]Sheet2!$C:$F,4,0)</f>
        <v>河北省邯郸市魏县仕望集乡陈庄村51号</v>
      </c>
      <c r="F13" s="34">
        <f>VLOOKUP(B13,[2]Sheet2!$C:$G,5,0)</f>
        <v>13730043450</v>
      </c>
      <c r="G13" s="31" t="s">
        <v>409</v>
      </c>
      <c r="H13" s="29" t="s">
        <v>410</v>
      </c>
      <c r="I13" s="29" t="s">
        <v>318</v>
      </c>
      <c r="J13" s="29" t="s">
        <v>119</v>
      </c>
      <c r="K13" s="29" t="s">
        <v>411</v>
      </c>
      <c r="L13" s="29" t="s">
        <v>333</v>
      </c>
      <c r="M13" s="45" t="str">
        <f>VLOOKUP(B13,[1]学员!$A:$H,8,0)</f>
        <v>S000013000051245002435</v>
      </c>
      <c r="N13" s="45" t="s">
        <v>335</v>
      </c>
      <c r="O13" s="29" t="s">
        <v>335</v>
      </c>
      <c r="P13" s="29" t="s">
        <v>414</v>
      </c>
      <c r="Q13" s="29"/>
    </row>
    <row r="14" s="23" customFormat="1" ht="27" customHeight="1" spans="1:17">
      <c r="A14" s="29">
        <v>10</v>
      </c>
      <c r="B14" s="35" t="s">
        <v>422</v>
      </c>
      <c r="C14" s="31" t="s">
        <v>208</v>
      </c>
      <c r="D14" s="32" t="str">
        <f>VLOOKUP(B14,[1]学员!$A:$C,3,0)</f>
        <v>130682198904162006</v>
      </c>
      <c r="E14" s="33" t="str">
        <f>VLOOKUP(B14,[2]Sheet2!$C:$F,4,0)</f>
        <v>河北省定州市长安路黄宫城村6队17号</v>
      </c>
      <c r="F14" s="34">
        <f>VLOOKUP(B14,[2]Sheet2!$C:$G,5,0)</f>
        <v>13191732118</v>
      </c>
      <c r="G14" s="31" t="s">
        <v>409</v>
      </c>
      <c r="H14" s="29" t="s">
        <v>410</v>
      </c>
      <c r="I14" s="29" t="s">
        <v>318</v>
      </c>
      <c r="J14" s="29" t="s">
        <v>119</v>
      </c>
      <c r="K14" s="29" t="s">
        <v>411</v>
      </c>
      <c r="L14" s="29" t="s">
        <v>333</v>
      </c>
      <c r="M14" s="45" t="str">
        <f>VLOOKUP(B14,[1]学员!$A:$H,8,0)</f>
        <v>S000013000051245002452</v>
      </c>
      <c r="N14" s="45" t="s">
        <v>335</v>
      </c>
      <c r="O14" s="29" t="s">
        <v>335</v>
      </c>
      <c r="P14" s="29" t="s">
        <v>414</v>
      </c>
      <c r="Q14" s="29"/>
    </row>
    <row r="15" s="23" customFormat="1" ht="27" customHeight="1" spans="1:17">
      <c r="A15" s="29">
        <v>11</v>
      </c>
      <c r="B15" s="35" t="s">
        <v>423</v>
      </c>
      <c r="C15" s="31" t="s">
        <v>208</v>
      </c>
      <c r="D15" s="32" t="str">
        <f>VLOOKUP(B15,[1]学员!$A:$C,3,0)</f>
        <v>130434199002270043</v>
      </c>
      <c r="E15" s="33" t="str">
        <f>VLOOKUP(B15,[2]Sheet2!$C:$F,4,0)</f>
        <v>河北省邯郸市魏县魏城镇天安大道东段天赐巷3号</v>
      </c>
      <c r="F15" s="34">
        <f>VLOOKUP(B15,[2]Sheet2!$C:$G,5,0)</f>
        <v>15369034588</v>
      </c>
      <c r="G15" s="31" t="s">
        <v>409</v>
      </c>
      <c r="H15" s="29" t="s">
        <v>410</v>
      </c>
      <c r="I15" s="29" t="s">
        <v>318</v>
      </c>
      <c r="J15" s="29" t="s">
        <v>119</v>
      </c>
      <c r="K15" s="29" t="s">
        <v>411</v>
      </c>
      <c r="L15" s="29" t="s">
        <v>333</v>
      </c>
      <c r="M15" s="45" t="str">
        <f>VLOOKUP(B15,[1]学员!$A:$H,8,0)</f>
        <v>S000013000051245002447</v>
      </c>
      <c r="N15" s="45" t="s">
        <v>335</v>
      </c>
      <c r="O15" s="29" t="s">
        <v>335</v>
      </c>
      <c r="P15" s="29" t="s">
        <v>424</v>
      </c>
      <c r="Q15" s="29"/>
    </row>
    <row r="16" s="23" customFormat="1" ht="27" customHeight="1" spans="1:17">
      <c r="A16" s="29">
        <v>12</v>
      </c>
      <c r="B16" s="35" t="s">
        <v>425</v>
      </c>
      <c r="C16" s="31" t="s">
        <v>208</v>
      </c>
      <c r="D16" s="32" t="str">
        <f>VLOOKUP(B16,[1]学员!$A:$C,3,0)</f>
        <v>130434198506122429</v>
      </c>
      <c r="E16" s="33" t="str">
        <f>VLOOKUP(B16,[2]Sheet2!$C:$F,4,0)</f>
        <v>河北省邯郸市魏县北皋镇西李岗村492号</v>
      </c>
      <c r="F16" s="34">
        <f>VLOOKUP(B16,[2]Sheet2!$C:$G,5,0)</f>
        <v>13283190729</v>
      </c>
      <c r="G16" s="31" t="s">
        <v>409</v>
      </c>
      <c r="H16" s="29" t="s">
        <v>410</v>
      </c>
      <c r="I16" s="29" t="s">
        <v>318</v>
      </c>
      <c r="J16" s="29" t="s">
        <v>119</v>
      </c>
      <c r="K16" s="29" t="s">
        <v>411</v>
      </c>
      <c r="L16" s="29" t="s">
        <v>333</v>
      </c>
      <c r="M16" s="45" t="str">
        <f>VLOOKUP(B16,[1]学员!$A:$H,8,0)</f>
        <v>S000013000051245002433</v>
      </c>
      <c r="N16" s="45" t="s">
        <v>335</v>
      </c>
      <c r="O16" s="29" t="s">
        <v>335</v>
      </c>
      <c r="P16" s="29" t="s">
        <v>426</v>
      </c>
      <c r="Q16" s="29"/>
    </row>
    <row r="17" s="23" customFormat="1" ht="27" customHeight="1" spans="1:17">
      <c r="A17" s="29">
        <v>13</v>
      </c>
      <c r="B17" s="35" t="s">
        <v>427</v>
      </c>
      <c r="C17" s="31" t="s">
        <v>208</v>
      </c>
      <c r="D17" s="32" t="str">
        <f>VLOOKUP(B17,[1]学员!$A:$C,3,0)</f>
        <v>130434197705136028</v>
      </c>
      <c r="E17" s="33" t="str">
        <f>VLOOKUP(B17,[2]Sheet2!$C:$F,4,0)</f>
        <v>河北省邯郸市魏县张二庄乡大严屯村256号</v>
      </c>
      <c r="F17" s="34">
        <f>VLOOKUP(B17,[2]Sheet2!$C:$G,5,0)</f>
        <v>13931039246</v>
      </c>
      <c r="G17" s="31" t="s">
        <v>409</v>
      </c>
      <c r="H17" s="29" t="s">
        <v>410</v>
      </c>
      <c r="I17" s="29" t="s">
        <v>318</v>
      </c>
      <c r="J17" s="29" t="s">
        <v>119</v>
      </c>
      <c r="K17" s="29" t="s">
        <v>411</v>
      </c>
      <c r="L17" s="29" t="s">
        <v>333</v>
      </c>
      <c r="M17" s="45" t="str">
        <f>VLOOKUP(B17,[1]学员!$A:$H,8,0)</f>
        <v>S000013000051245002411</v>
      </c>
      <c r="N17" s="45" t="s">
        <v>335</v>
      </c>
      <c r="O17" s="29" t="s">
        <v>335</v>
      </c>
      <c r="P17" s="29" t="s">
        <v>342</v>
      </c>
      <c r="Q17" s="29"/>
    </row>
    <row r="18" s="23" customFormat="1" ht="27" customHeight="1" spans="1:17">
      <c r="A18" s="29">
        <v>14</v>
      </c>
      <c r="B18" s="35" t="s">
        <v>428</v>
      </c>
      <c r="C18" s="31" t="s">
        <v>208</v>
      </c>
      <c r="D18" s="32" t="str">
        <f>VLOOKUP(B18,[1]学员!$A:$C,3,0)</f>
        <v>130434197407294626</v>
      </c>
      <c r="E18" s="33" t="str">
        <f>VLOOKUP(B18,[2]Sheet2!$C:$F,4,0)</f>
        <v>河北省邯郸市魏县大马村乡康北二村025号</v>
      </c>
      <c r="F18" s="34">
        <f>VLOOKUP(B18,[2]Sheet2!$C:$G,5,0)</f>
        <v>15075694314</v>
      </c>
      <c r="G18" s="31" t="s">
        <v>409</v>
      </c>
      <c r="H18" s="29" t="s">
        <v>410</v>
      </c>
      <c r="I18" s="29" t="s">
        <v>318</v>
      </c>
      <c r="J18" s="29" t="s">
        <v>119</v>
      </c>
      <c r="K18" s="29" t="s">
        <v>411</v>
      </c>
      <c r="L18" s="29" t="s">
        <v>333</v>
      </c>
      <c r="M18" s="45" t="str">
        <f>VLOOKUP(B18,[1]学员!$A:$H,8,0)</f>
        <v>S000013000051245002408</v>
      </c>
      <c r="N18" s="45" t="s">
        <v>335</v>
      </c>
      <c r="O18" s="29" t="s">
        <v>335</v>
      </c>
      <c r="P18" s="29" t="s">
        <v>424</v>
      </c>
      <c r="Q18" s="29"/>
    </row>
    <row r="19" s="23" customFormat="1" ht="27" customHeight="1" spans="1:17">
      <c r="A19" s="29">
        <v>15</v>
      </c>
      <c r="B19" s="35" t="s">
        <v>429</v>
      </c>
      <c r="C19" s="31" t="s">
        <v>208</v>
      </c>
      <c r="D19" s="32" t="str">
        <f>VLOOKUP(B19,[1]学员!$A:$C,3,0)</f>
        <v>130434198311154420</v>
      </c>
      <c r="E19" s="33" t="str">
        <f>VLOOKUP(B19,[2]Sheet2!$C:$F,4,0)</f>
        <v>河北省邯郸市魏县双庙乡河岸上村077号</v>
      </c>
      <c r="F19" s="34" t="str">
        <f>VLOOKUP(B19,[2]Sheet2!$C:$G,5,0)</f>
        <v>15081716656</v>
      </c>
      <c r="G19" s="31" t="s">
        <v>409</v>
      </c>
      <c r="H19" s="29" t="s">
        <v>410</v>
      </c>
      <c r="I19" s="29" t="s">
        <v>318</v>
      </c>
      <c r="J19" s="29" t="s">
        <v>119</v>
      </c>
      <c r="K19" s="29" t="s">
        <v>411</v>
      </c>
      <c r="L19" s="29" t="s">
        <v>333</v>
      </c>
      <c r="M19" s="45" t="str">
        <f>VLOOKUP(B19,[1]学员!$A:$H,8,0)</f>
        <v>S000013000051245002428</v>
      </c>
      <c r="N19" s="45" t="s">
        <v>335</v>
      </c>
      <c r="O19" s="29" t="s">
        <v>335</v>
      </c>
      <c r="P19" s="29" t="s">
        <v>412</v>
      </c>
      <c r="Q19" s="29"/>
    </row>
    <row r="20" s="23" customFormat="1" ht="27" customHeight="1" spans="1:17">
      <c r="A20" s="29">
        <v>16</v>
      </c>
      <c r="B20" s="35" t="s">
        <v>430</v>
      </c>
      <c r="C20" s="31" t="s">
        <v>208</v>
      </c>
      <c r="D20" s="32" t="str">
        <f>VLOOKUP(B20,[1]学员!$A:$C,3,0)</f>
        <v>130434198208121022</v>
      </c>
      <c r="E20" s="33" t="str">
        <f>VLOOKUP(B20,[2]Sheet2!$C:$F,4,0)</f>
        <v>河北省邯郸市魏县棘针寨乡仁里村270号</v>
      </c>
      <c r="F20" s="34" t="str">
        <f>VLOOKUP(B20,[2]Sheet2!$C:$G,5,0)</f>
        <v>17531004333</v>
      </c>
      <c r="G20" s="31" t="s">
        <v>409</v>
      </c>
      <c r="H20" s="29" t="s">
        <v>410</v>
      </c>
      <c r="I20" s="29" t="s">
        <v>318</v>
      </c>
      <c r="J20" s="29" t="s">
        <v>119</v>
      </c>
      <c r="K20" s="29" t="s">
        <v>411</v>
      </c>
      <c r="L20" s="29" t="s">
        <v>333</v>
      </c>
      <c r="M20" s="45" t="str">
        <f>VLOOKUP(B20,[1]学员!$A:$H,8,0)</f>
        <v>S000013000051245002424</v>
      </c>
      <c r="N20" s="45" t="s">
        <v>335</v>
      </c>
      <c r="O20" s="29" t="s">
        <v>335</v>
      </c>
      <c r="P20" s="29" t="s">
        <v>431</v>
      </c>
      <c r="Q20" s="29"/>
    </row>
    <row r="21" s="23" customFormat="1" ht="27" customHeight="1" spans="1:17">
      <c r="A21" s="29">
        <v>17</v>
      </c>
      <c r="B21" s="35" t="s">
        <v>432</v>
      </c>
      <c r="C21" s="31" t="s">
        <v>208</v>
      </c>
      <c r="D21" s="32" t="str">
        <f>VLOOKUP(B21,[1]学员!$A:$C,3,0)</f>
        <v>130434198208240048</v>
      </c>
      <c r="E21" s="33" t="str">
        <f>VLOOKUP(B21,[2]Sheet2!$C:$F,4,0)</f>
        <v>河北省邯郸市魏县魏城镇洹水大道西段洹魏巷南市场一栋31号</v>
      </c>
      <c r="F21" s="34" t="str">
        <f>VLOOKUP(B21,[2]Sheet2!$C:$G,5,0)</f>
        <v>15530018040</v>
      </c>
      <c r="G21" s="31" t="s">
        <v>409</v>
      </c>
      <c r="H21" s="29" t="s">
        <v>410</v>
      </c>
      <c r="I21" s="29" t="s">
        <v>318</v>
      </c>
      <c r="J21" s="29" t="s">
        <v>119</v>
      </c>
      <c r="K21" s="29" t="s">
        <v>411</v>
      </c>
      <c r="L21" s="29" t="s">
        <v>333</v>
      </c>
      <c r="M21" s="45" t="str">
        <f>VLOOKUP(B21,[1]学员!$A:$H,8,0)</f>
        <v>S000013000051245002425</v>
      </c>
      <c r="N21" s="45" t="s">
        <v>335</v>
      </c>
      <c r="O21" s="29" t="s">
        <v>362</v>
      </c>
      <c r="P21" s="29"/>
      <c r="Q21" s="29"/>
    </row>
    <row r="22" s="23" customFormat="1" ht="27" customHeight="1" spans="1:17">
      <c r="A22" s="29">
        <v>18</v>
      </c>
      <c r="B22" s="35" t="s">
        <v>433</v>
      </c>
      <c r="C22" s="31" t="s">
        <v>208</v>
      </c>
      <c r="D22" s="32" t="str">
        <f>VLOOKUP(B22,[1]学员!$A:$C,3,0)</f>
        <v>130434197907120825</v>
      </c>
      <c r="E22" s="33" t="str">
        <f>VLOOKUP(B22,[2]Sheet2!$C:$F,4,0)</f>
        <v>河北省邯郸市魏县魏城镇前王村41号</v>
      </c>
      <c r="F22" s="34" t="str">
        <f>VLOOKUP(B22,[2]Sheet2!$C:$G,5,0)</f>
        <v>15833002743</v>
      </c>
      <c r="G22" s="31" t="s">
        <v>409</v>
      </c>
      <c r="H22" s="29" t="s">
        <v>410</v>
      </c>
      <c r="I22" s="29" t="s">
        <v>318</v>
      </c>
      <c r="J22" s="29" t="s">
        <v>119</v>
      </c>
      <c r="K22" s="29" t="s">
        <v>411</v>
      </c>
      <c r="L22" s="29" t="s">
        <v>333</v>
      </c>
      <c r="M22" s="45" t="str">
        <f>VLOOKUP(B22,[1]学员!$A:$H,8,0)</f>
        <v>S000013000051245002414</v>
      </c>
      <c r="N22" s="45" t="s">
        <v>335</v>
      </c>
      <c r="O22" s="29" t="s">
        <v>362</v>
      </c>
      <c r="P22" s="29"/>
      <c r="Q22" s="29"/>
    </row>
    <row r="23" s="23" customFormat="1" ht="27" customHeight="1" spans="1:17">
      <c r="A23" s="29">
        <v>19</v>
      </c>
      <c r="B23" s="35" t="s">
        <v>434</v>
      </c>
      <c r="C23" s="31" t="s">
        <v>208</v>
      </c>
      <c r="D23" s="32" t="str">
        <f>VLOOKUP(B23,[1]学员!$A:$C,3,0)</f>
        <v>130434198702033140</v>
      </c>
      <c r="E23" s="33" t="str">
        <f>VLOOKUP(B23,[2]Sheet2!$C:$F,4,0)</f>
        <v>河北省邯郸市魏县大么乡东薛村106号</v>
      </c>
      <c r="F23" s="34" t="str">
        <f>VLOOKUP(B23,[2]Sheet2!$C:$G,5,0)</f>
        <v>17692008193</v>
      </c>
      <c r="G23" s="31" t="s">
        <v>409</v>
      </c>
      <c r="H23" s="29" t="s">
        <v>410</v>
      </c>
      <c r="I23" s="29" t="s">
        <v>318</v>
      </c>
      <c r="J23" s="29" t="s">
        <v>119</v>
      </c>
      <c r="K23" s="29" t="s">
        <v>411</v>
      </c>
      <c r="L23" s="29" t="s">
        <v>333</v>
      </c>
      <c r="M23" s="45" t="str">
        <f>VLOOKUP(B23,[1]学员!$A:$H,8,0)</f>
        <v>S000013000051245002440</v>
      </c>
      <c r="N23" s="45" t="s">
        <v>335</v>
      </c>
      <c r="O23" s="29" t="s">
        <v>335</v>
      </c>
      <c r="P23" s="29" t="s">
        <v>431</v>
      </c>
      <c r="Q23" s="29"/>
    </row>
    <row r="24" s="23" customFormat="1" ht="27" customHeight="1" spans="1:17">
      <c r="A24" s="29">
        <v>20</v>
      </c>
      <c r="B24" s="35" t="s">
        <v>435</v>
      </c>
      <c r="C24" s="31" t="s">
        <v>208</v>
      </c>
      <c r="D24" s="32" t="str">
        <f>VLOOKUP(B24,[1]学员!$A:$C,3,0)</f>
        <v>130425197705041647</v>
      </c>
      <c r="E24" s="33" t="str">
        <f>VLOOKUP(B24,[2]Sheet2!$C:$F,4,0)</f>
        <v>河北省邯郸市大名县
铺上乡豆庄村2组34号</v>
      </c>
      <c r="F24" s="34">
        <f>VLOOKUP(B24,[2]Sheet2!$C:$G,5,0)</f>
        <v>18831036493</v>
      </c>
      <c r="G24" s="31" t="s">
        <v>409</v>
      </c>
      <c r="H24" s="29" t="s">
        <v>410</v>
      </c>
      <c r="I24" s="29" t="s">
        <v>318</v>
      </c>
      <c r="J24" s="29" t="s">
        <v>119</v>
      </c>
      <c r="K24" s="29" t="s">
        <v>411</v>
      </c>
      <c r="L24" s="29" t="s">
        <v>333</v>
      </c>
      <c r="M24" s="45" t="str">
        <f>VLOOKUP(B24,[1]学员!$A:$H,8,0)</f>
        <v>S000013000051245002403</v>
      </c>
      <c r="N24" s="45" t="s">
        <v>335</v>
      </c>
      <c r="O24" s="29" t="s">
        <v>335</v>
      </c>
      <c r="P24" s="29" t="s">
        <v>424</v>
      </c>
      <c r="Q24" s="29"/>
    </row>
    <row r="25" customHeight="1" spans="1:17">
      <c r="A25" s="36" t="s">
        <v>404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46"/>
      <c r="N25" s="47"/>
      <c r="O25" s="48" t="s">
        <v>436</v>
      </c>
      <c r="P25" s="49"/>
      <c r="Q25" s="49"/>
    </row>
    <row r="26" ht="74.1" customHeight="1" spans="1:17">
      <c r="A26" s="38" t="s">
        <v>406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50"/>
      <c r="N26" s="51"/>
      <c r="O26" s="51"/>
      <c r="P26" s="38"/>
      <c r="Q26" s="38"/>
    </row>
  </sheetData>
  <mergeCells count="5">
    <mergeCell ref="A1:Q1"/>
    <mergeCell ref="A2:Q2"/>
    <mergeCell ref="A3:Q3"/>
    <mergeCell ref="A25:N25"/>
    <mergeCell ref="A26:Q26"/>
  </mergeCells>
  <conditionalFormatting sqref="E5:E24">
    <cfRule type="duplicateValues" dxfId="0" priority="8"/>
  </conditionalFormatting>
  <printOptions horizontalCentered="1"/>
  <pageMargins left="0.25" right="0.25" top="0.75" bottom="0.75" header="0.298611111111111" footer="0.298611111111111"/>
  <pageSetup paperSize="9" scale="81" orientation="landscape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A1" sqref="$A1:$XFD65536"/>
    </sheetView>
  </sheetViews>
  <sheetFormatPr defaultColWidth="9" defaultRowHeight="14.25"/>
  <cols>
    <col min="1" max="1" width="5.25" style="1" customWidth="1"/>
    <col min="2" max="2" width="8.125" style="1" customWidth="1"/>
    <col min="3" max="3" width="4.875" style="1" customWidth="1"/>
    <col min="4" max="4" width="22.75" style="1" customWidth="1"/>
    <col min="5" max="5" width="43" style="2" customWidth="1"/>
    <col min="6" max="6" width="16.125" style="1" customWidth="1"/>
    <col min="7" max="7" width="19.125" style="1" customWidth="1"/>
    <col min="8" max="8" width="10.5" style="1" customWidth="1"/>
    <col min="9" max="9" width="5.25" style="1" customWidth="1"/>
    <col min="10" max="12" width="9" style="1"/>
    <col min="13" max="13" width="5" style="1" customWidth="1"/>
    <col min="14" max="16384" width="9" style="1"/>
  </cols>
  <sheetData>
    <row r="1" s="1" customFormat="1" ht="18.75" spans="1:13">
      <c r="A1" s="3" t="s">
        <v>98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s="1" customFormat="1" ht="27" spans="1:13">
      <c r="A2" s="6" t="s">
        <v>99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</row>
    <row r="3" s="1" customFormat="1" ht="34.5" customHeight="1" spans="1:5">
      <c r="A3" s="8" t="s">
        <v>100</v>
      </c>
      <c r="E3" s="2"/>
    </row>
    <row r="4" s="1" customFormat="1" ht="34.5" customHeight="1" spans="3:8">
      <c r="C4" s="9"/>
      <c r="D4" s="10"/>
      <c r="E4" s="2"/>
      <c r="H4" s="1" t="s">
        <v>102</v>
      </c>
    </row>
    <row r="5" s="1" customFormat="1" ht="60" customHeight="1" spans="1:13">
      <c r="A5" s="11" t="s">
        <v>103</v>
      </c>
      <c r="B5" s="11" t="s">
        <v>104</v>
      </c>
      <c r="C5" s="11" t="s">
        <v>437</v>
      </c>
      <c r="D5" s="11" t="s">
        <v>106</v>
      </c>
      <c r="E5" s="12" t="s">
        <v>107</v>
      </c>
      <c r="F5" s="11" t="s">
        <v>4</v>
      </c>
      <c r="G5" s="11" t="s">
        <v>108</v>
      </c>
      <c r="H5" s="11" t="s">
        <v>109</v>
      </c>
      <c r="I5" s="11" t="s">
        <v>110</v>
      </c>
      <c r="J5" s="11" t="s">
        <v>111</v>
      </c>
      <c r="K5" s="11" t="s">
        <v>112</v>
      </c>
      <c r="L5" s="11" t="s">
        <v>113</v>
      </c>
      <c r="M5" s="11" t="s">
        <v>114</v>
      </c>
    </row>
    <row r="6" s="1" customFormat="1" ht="35.25" customHeight="1" spans="1:13">
      <c r="A6" s="13">
        <v>1</v>
      </c>
      <c r="B6" s="14" t="s">
        <v>170</v>
      </c>
      <c r="C6" s="11" t="str">
        <f t="shared" ref="C6:C45" si="0">IF(MOD(MID(D6,17,1),2)=0,"女","男")</f>
        <v>女</v>
      </c>
      <c r="D6" s="14" t="s">
        <v>438</v>
      </c>
      <c r="E6" s="14" t="s">
        <v>439</v>
      </c>
      <c r="F6" s="15"/>
      <c r="G6" s="13" t="s">
        <v>117</v>
      </c>
      <c r="H6" s="13" t="s">
        <v>118</v>
      </c>
      <c r="I6" s="13" t="s">
        <v>119</v>
      </c>
      <c r="J6" s="13"/>
      <c r="K6" s="13"/>
      <c r="L6" s="13"/>
      <c r="M6" s="13"/>
    </row>
    <row r="7" s="1" customFormat="1" ht="35.25" customHeight="1" spans="1:13">
      <c r="A7" s="13">
        <v>2</v>
      </c>
      <c r="B7" s="14" t="s">
        <v>440</v>
      </c>
      <c r="C7" s="11" t="str">
        <f t="shared" si="0"/>
        <v>女</v>
      </c>
      <c r="D7" s="14" t="s">
        <v>441</v>
      </c>
      <c r="E7" s="14" t="s">
        <v>442</v>
      </c>
      <c r="F7" s="15" t="s">
        <v>443</v>
      </c>
      <c r="G7" s="13" t="s">
        <v>117</v>
      </c>
      <c r="H7" s="13" t="s">
        <v>118</v>
      </c>
      <c r="I7" s="13" t="s">
        <v>119</v>
      </c>
      <c r="J7" s="13"/>
      <c r="K7" s="13"/>
      <c r="L7" s="13"/>
      <c r="M7" s="13"/>
    </row>
    <row r="8" s="1" customFormat="1" ht="35.25" customHeight="1" spans="1:13">
      <c r="A8" s="13">
        <v>3</v>
      </c>
      <c r="B8" s="14" t="s">
        <v>444</v>
      </c>
      <c r="C8" s="11" t="str">
        <f t="shared" si="0"/>
        <v>女</v>
      </c>
      <c r="D8" s="14" t="s">
        <v>445</v>
      </c>
      <c r="E8" s="14" t="s">
        <v>446</v>
      </c>
      <c r="F8" s="15"/>
      <c r="G8" s="13" t="s">
        <v>117</v>
      </c>
      <c r="H8" s="13" t="s">
        <v>118</v>
      </c>
      <c r="I8" s="13" t="s">
        <v>119</v>
      </c>
      <c r="J8" s="13"/>
      <c r="K8" s="13"/>
      <c r="L8" s="13"/>
      <c r="M8" s="13"/>
    </row>
    <row r="9" s="1" customFormat="1" ht="35.25" customHeight="1" spans="1:13">
      <c r="A9" s="13">
        <v>4</v>
      </c>
      <c r="B9" s="12" t="s">
        <v>184</v>
      </c>
      <c r="C9" s="11" t="str">
        <f t="shared" si="0"/>
        <v>女</v>
      </c>
      <c r="D9" s="14" t="s">
        <v>447</v>
      </c>
      <c r="E9" s="14" t="s">
        <v>384</v>
      </c>
      <c r="F9" s="15" t="s">
        <v>448</v>
      </c>
      <c r="G9" s="13" t="s">
        <v>117</v>
      </c>
      <c r="H9" s="13" t="s">
        <v>118</v>
      </c>
      <c r="I9" s="13" t="s">
        <v>119</v>
      </c>
      <c r="J9" s="13"/>
      <c r="K9" s="13"/>
      <c r="L9" s="13"/>
      <c r="M9" s="13"/>
    </row>
    <row r="10" s="1" customFormat="1" ht="30" customHeight="1" spans="1:13">
      <c r="A10" s="13">
        <v>5</v>
      </c>
      <c r="B10" s="12" t="s">
        <v>168</v>
      </c>
      <c r="C10" s="11" t="str">
        <f t="shared" si="0"/>
        <v>女</v>
      </c>
      <c r="D10" s="14" t="s">
        <v>449</v>
      </c>
      <c r="E10" s="14" t="s">
        <v>128</v>
      </c>
      <c r="F10" s="15" t="s">
        <v>450</v>
      </c>
      <c r="G10" s="13" t="s">
        <v>117</v>
      </c>
      <c r="H10" s="13" t="s">
        <v>118</v>
      </c>
      <c r="I10" s="13" t="s">
        <v>119</v>
      </c>
      <c r="J10" s="13"/>
      <c r="K10" s="13"/>
      <c r="L10" s="13"/>
      <c r="M10" s="13"/>
    </row>
    <row r="11" s="1" customFormat="1" ht="35.25" customHeight="1" spans="1:13">
      <c r="A11" s="13">
        <v>6</v>
      </c>
      <c r="B11" s="12" t="s">
        <v>154</v>
      </c>
      <c r="C11" s="11" t="str">
        <f t="shared" si="0"/>
        <v>女</v>
      </c>
      <c r="D11" s="14" t="s">
        <v>451</v>
      </c>
      <c r="E11" s="14" t="s">
        <v>366</v>
      </c>
      <c r="F11" s="15" t="s">
        <v>452</v>
      </c>
      <c r="G11" s="13" t="s">
        <v>117</v>
      </c>
      <c r="H11" s="13" t="s">
        <v>118</v>
      </c>
      <c r="I11" s="13" t="s">
        <v>119</v>
      </c>
      <c r="J11" s="13"/>
      <c r="K11" s="13"/>
      <c r="L11" s="13"/>
      <c r="M11" s="13"/>
    </row>
    <row r="12" s="1" customFormat="1" ht="35.25" customHeight="1" spans="1:13">
      <c r="A12" s="13">
        <v>7</v>
      </c>
      <c r="B12" s="14" t="s">
        <v>166</v>
      </c>
      <c r="C12" s="11" t="str">
        <f t="shared" si="0"/>
        <v>女</v>
      </c>
      <c r="D12" s="189" t="s">
        <v>167</v>
      </c>
      <c r="E12" s="14" t="s">
        <v>373</v>
      </c>
      <c r="F12" s="15" t="s">
        <v>453</v>
      </c>
      <c r="G12" s="13" t="s">
        <v>117</v>
      </c>
      <c r="H12" s="13" t="s">
        <v>118</v>
      </c>
      <c r="I12" s="13" t="s">
        <v>119</v>
      </c>
      <c r="J12" s="13"/>
      <c r="K12" s="13"/>
      <c r="L12" s="13"/>
      <c r="M12" s="13"/>
    </row>
    <row r="13" s="1" customFormat="1" ht="35.25" customHeight="1" spans="1:13">
      <c r="A13" s="13">
        <v>8</v>
      </c>
      <c r="B13" s="14" t="s">
        <v>148</v>
      </c>
      <c r="C13" s="11" t="str">
        <f t="shared" si="0"/>
        <v>女</v>
      </c>
      <c r="D13" s="189" t="s">
        <v>149</v>
      </c>
      <c r="E13" s="14" t="s">
        <v>358</v>
      </c>
      <c r="F13" s="15" t="s">
        <v>454</v>
      </c>
      <c r="G13" s="13" t="s">
        <v>117</v>
      </c>
      <c r="H13" s="13" t="s">
        <v>118</v>
      </c>
      <c r="I13" s="13" t="s">
        <v>119</v>
      </c>
      <c r="J13" s="13"/>
      <c r="K13" s="13"/>
      <c r="L13" s="13"/>
      <c r="M13" s="13"/>
    </row>
    <row r="14" s="1" customFormat="1" ht="35.25" customHeight="1" spans="1:13">
      <c r="A14" s="13">
        <v>9</v>
      </c>
      <c r="B14" s="14" t="s">
        <v>124</v>
      </c>
      <c r="C14" s="11" t="str">
        <f t="shared" si="0"/>
        <v>女</v>
      </c>
      <c r="D14" s="189" t="s">
        <v>455</v>
      </c>
      <c r="E14" s="14" t="s">
        <v>456</v>
      </c>
      <c r="F14" s="15" t="s">
        <v>457</v>
      </c>
      <c r="G14" s="13" t="s">
        <v>117</v>
      </c>
      <c r="H14" s="13" t="s">
        <v>118</v>
      </c>
      <c r="I14" s="13" t="s">
        <v>119</v>
      </c>
      <c r="J14" s="13"/>
      <c r="K14" s="13"/>
      <c r="L14" s="13"/>
      <c r="M14" s="13"/>
    </row>
    <row r="15" s="1" customFormat="1" ht="35.25" customHeight="1" spans="1:13">
      <c r="A15" s="13">
        <v>10</v>
      </c>
      <c r="B15" s="14" t="s">
        <v>115</v>
      </c>
      <c r="C15" s="11" t="str">
        <f t="shared" si="0"/>
        <v>女</v>
      </c>
      <c r="D15" s="189" t="s">
        <v>116</v>
      </c>
      <c r="E15" s="14" t="s">
        <v>331</v>
      </c>
      <c r="F15" s="15" t="s">
        <v>458</v>
      </c>
      <c r="G15" s="13" t="s">
        <v>117</v>
      </c>
      <c r="H15" s="13" t="s">
        <v>118</v>
      </c>
      <c r="I15" s="13" t="s">
        <v>119</v>
      </c>
      <c r="J15" s="13"/>
      <c r="K15" s="13"/>
      <c r="L15" s="13"/>
      <c r="M15" s="13"/>
    </row>
    <row r="16" s="1" customFormat="1" ht="35.25" customHeight="1" spans="1:13">
      <c r="A16" s="13">
        <v>11</v>
      </c>
      <c r="B16" s="14" t="s">
        <v>122</v>
      </c>
      <c r="C16" s="11" t="str">
        <f t="shared" si="0"/>
        <v>女</v>
      </c>
      <c r="D16" s="14" t="s">
        <v>123</v>
      </c>
      <c r="E16" s="14" t="s">
        <v>340</v>
      </c>
      <c r="F16" s="15" t="s">
        <v>459</v>
      </c>
      <c r="G16" s="13" t="s">
        <v>117</v>
      </c>
      <c r="H16" s="13" t="s">
        <v>118</v>
      </c>
      <c r="I16" s="13" t="s">
        <v>119</v>
      </c>
      <c r="J16" s="13"/>
      <c r="K16" s="13"/>
      <c r="L16" s="13"/>
      <c r="M16" s="13"/>
    </row>
    <row r="17" s="1" customFormat="1" ht="35.25" customHeight="1" spans="1:13">
      <c r="A17" s="13">
        <v>12</v>
      </c>
      <c r="B17" s="14" t="s">
        <v>180</v>
      </c>
      <c r="C17" s="11" t="str">
        <f t="shared" si="0"/>
        <v>女</v>
      </c>
      <c r="D17" s="14" t="s">
        <v>181</v>
      </c>
      <c r="E17" s="14" t="s">
        <v>380</v>
      </c>
      <c r="F17" s="15" t="s">
        <v>460</v>
      </c>
      <c r="G17" s="13" t="s">
        <v>117</v>
      </c>
      <c r="H17" s="13" t="s">
        <v>118</v>
      </c>
      <c r="I17" s="13" t="s">
        <v>119</v>
      </c>
      <c r="J17" s="13"/>
      <c r="K17" s="13"/>
      <c r="L17" s="13"/>
      <c r="M17" s="13"/>
    </row>
    <row r="18" s="1" customFormat="1" ht="35.25" customHeight="1" spans="1:13">
      <c r="A18" s="13">
        <v>13</v>
      </c>
      <c r="B18" s="14" t="s">
        <v>178</v>
      </c>
      <c r="C18" s="11" t="str">
        <f t="shared" si="0"/>
        <v>女</v>
      </c>
      <c r="D18" s="189" t="s">
        <v>179</v>
      </c>
      <c r="E18" s="14" t="s">
        <v>378</v>
      </c>
      <c r="F18" s="15"/>
      <c r="G18" s="13" t="s">
        <v>117</v>
      </c>
      <c r="H18" s="13" t="s">
        <v>118</v>
      </c>
      <c r="I18" s="13" t="s">
        <v>119</v>
      </c>
      <c r="J18" s="13"/>
      <c r="K18" s="13"/>
      <c r="L18" s="13"/>
      <c r="M18" s="13"/>
    </row>
    <row r="19" s="1" customFormat="1" ht="35.25" customHeight="1" spans="1:13">
      <c r="A19" s="13">
        <v>14</v>
      </c>
      <c r="B19" s="14" t="s">
        <v>139</v>
      </c>
      <c r="C19" s="11" t="str">
        <f t="shared" si="0"/>
        <v>女</v>
      </c>
      <c r="D19" s="189" t="s">
        <v>140</v>
      </c>
      <c r="E19" s="14" t="s">
        <v>351</v>
      </c>
      <c r="F19" s="15" t="s">
        <v>461</v>
      </c>
      <c r="G19" s="13" t="s">
        <v>117</v>
      </c>
      <c r="H19" s="13" t="s">
        <v>118</v>
      </c>
      <c r="I19" s="13" t="s">
        <v>119</v>
      </c>
      <c r="J19" s="13"/>
      <c r="K19" s="13"/>
      <c r="L19" s="13"/>
      <c r="M19" s="13"/>
    </row>
    <row r="20" s="1" customFormat="1" ht="35.25" customHeight="1" spans="1:13">
      <c r="A20" s="13">
        <v>15</v>
      </c>
      <c r="B20" s="14" t="s">
        <v>150</v>
      </c>
      <c r="C20" s="11" t="str">
        <f t="shared" si="0"/>
        <v>女</v>
      </c>
      <c r="D20" s="189" t="s">
        <v>151</v>
      </c>
      <c r="E20" s="14" t="s">
        <v>360</v>
      </c>
      <c r="F20" s="15" t="s">
        <v>462</v>
      </c>
      <c r="G20" s="13" t="s">
        <v>117</v>
      </c>
      <c r="H20" s="13" t="s">
        <v>118</v>
      </c>
      <c r="I20" s="13" t="s">
        <v>119</v>
      </c>
      <c r="J20" s="13"/>
      <c r="K20" s="13"/>
      <c r="L20" s="13"/>
      <c r="M20" s="13"/>
    </row>
    <row r="21" s="1" customFormat="1" ht="35.25" customHeight="1" spans="1:13">
      <c r="A21" s="13">
        <v>16</v>
      </c>
      <c r="B21" s="14" t="s">
        <v>176</v>
      </c>
      <c r="C21" s="11" t="str">
        <f t="shared" si="0"/>
        <v>女</v>
      </c>
      <c r="D21" s="189" t="s">
        <v>177</v>
      </c>
      <c r="E21" s="14" t="s">
        <v>463</v>
      </c>
      <c r="F21" s="15" t="s">
        <v>464</v>
      </c>
      <c r="G21" s="13" t="s">
        <v>117</v>
      </c>
      <c r="H21" s="13" t="s">
        <v>118</v>
      </c>
      <c r="I21" s="13" t="s">
        <v>119</v>
      </c>
      <c r="J21" s="13"/>
      <c r="K21" s="13"/>
      <c r="L21" s="13"/>
      <c r="M21" s="13"/>
    </row>
    <row r="22" s="1" customFormat="1" ht="35.25" customHeight="1" spans="1:13">
      <c r="A22" s="13">
        <v>17</v>
      </c>
      <c r="B22" s="14" t="s">
        <v>465</v>
      </c>
      <c r="C22" s="11" t="str">
        <f t="shared" si="0"/>
        <v>女</v>
      </c>
      <c r="D22" s="189" t="s">
        <v>466</v>
      </c>
      <c r="E22" s="14" t="s">
        <v>467</v>
      </c>
      <c r="F22" s="15"/>
      <c r="G22" s="13" t="s">
        <v>117</v>
      </c>
      <c r="H22" s="13" t="s">
        <v>118</v>
      </c>
      <c r="I22" s="13" t="s">
        <v>119</v>
      </c>
      <c r="J22" s="13"/>
      <c r="K22" s="13"/>
      <c r="L22" s="13"/>
      <c r="M22" s="13"/>
    </row>
    <row r="23" s="1" customFormat="1" ht="35.25" customHeight="1" spans="1:13">
      <c r="A23" s="13">
        <v>18</v>
      </c>
      <c r="B23" s="14" t="s">
        <v>120</v>
      </c>
      <c r="C23" s="11" t="str">
        <f t="shared" si="0"/>
        <v>女</v>
      </c>
      <c r="D23" s="189" t="s">
        <v>121</v>
      </c>
      <c r="E23" s="14" t="s">
        <v>337</v>
      </c>
      <c r="F23" s="15" t="s">
        <v>468</v>
      </c>
      <c r="G23" s="13" t="s">
        <v>117</v>
      </c>
      <c r="H23" s="13" t="s">
        <v>118</v>
      </c>
      <c r="I23" s="13" t="s">
        <v>119</v>
      </c>
      <c r="J23" s="13"/>
      <c r="K23" s="13"/>
      <c r="L23" s="13"/>
      <c r="M23" s="13"/>
    </row>
    <row r="24" s="1" customFormat="1" ht="35.25" customHeight="1" spans="1:13">
      <c r="A24" s="13">
        <v>19</v>
      </c>
      <c r="B24" s="14" t="s">
        <v>182</v>
      </c>
      <c r="C24" s="11" t="str">
        <f t="shared" si="0"/>
        <v>女</v>
      </c>
      <c r="D24" s="189" t="s">
        <v>183</v>
      </c>
      <c r="E24" s="14" t="s">
        <v>382</v>
      </c>
      <c r="F24" s="15" t="s">
        <v>469</v>
      </c>
      <c r="G24" s="13" t="s">
        <v>117</v>
      </c>
      <c r="H24" s="13" t="s">
        <v>118</v>
      </c>
      <c r="I24" s="13" t="s">
        <v>119</v>
      </c>
      <c r="J24" s="13"/>
      <c r="K24" s="13"/>
      <c r="L24" s="13"/>
      <c r="M24" s="13"/>
    </row>
    <row r="25" s="1" customFormat="1" ht="35.25" customHeight="1" spans="1:13">
      <c r="A25" s="13">
        <v>20</v>
      </c>
      <c r="B25" s="14" t="s">
        <v>202</v>
      </c>
      <c r="C25" s="11" t="str">
        <f t="shared" si="0"/>
        <v>女</v>
      </c>
      <c r="D25" s="189" t="s">
        <v>203</v>
      </c>
      <c r="E25" s="14" t="s">
        <v>401</v>
      </c>
      <c r="F25" s="15"/>
      <c r="G25" s="13" t="s">
        <v>117</v>
      </c>
      <c r="H25" s="13" t="s">
        <v>118</v>
      </c>
      <c r="I25" s="13" t="s">
        <v>119</v>
      </c>
      <c r="J25" s="13"/>
      <c r="K25" s="13"/>
      <c r="L25" s="13"/>
      <c r="M25" s="13"/>
    </row>
    <row r="26" s="1" customFormat="1" ht="35.25" customHeight="1" spans="1:13">
      <c r="A26" s="13">
        <v>21</v>
      </c>
      <c r="B26" s="14" t="s">
        <v>186</v>
      </c>
      <c r="C26" s="11" t="str">
        <f t="shared" si="0"/>
        <v>女</v>
      </c>
      <c r="D26" s="189" t="s">
        <v>187</v>
      </c>
      <c r="E26" s="14" t="s">
        <v>387</v>
      </c>
      <c r="F26" s="15" t="s">
        <v>470</v>
      </c>
      <c r="G26" s="13" t="s">
        <v>117</v>
      </c>
      <c r="H26" s="13" t="s">
        <v>118</v>
      </c>
      <c r="I26" s="13" t="s">
        <v>119</v>
      </c>
      <c r="J26" s="13"/>
      <c r="K26" s="13"/>
      <c r="L26" s="13"/>
      <c r="M26" s="13"/>
    </row>
    <row r="27" s="1" customFormat="1" ht="35.25" customHeight="1" spans="1:13">
      <c r="A27" s="13">
        <v>22</v>
      </c>
      <c r="B27" s="14" t="s">
        <v>471</v>
      </c>
      <c r="C27" s="11" t="str">
        <f t="shared" si="0"/>
        <v>女</v>
      </c>
      <c r="D27" s="189" t="s">
        <v>472</v>
      </c>
      <c r="E27" s="14" t="s">
        <v>473</v>
      </c>
      <c r="F27" s="15"/>
      <c r="G27" s="13" t="s">
        <v>117</v>
      </c>
      <c r="H27" s="13" t="s">
        <v>118</v>
      </c>
      <c r="I27" s="13" t="s">
        <v>119</v>
      </c>
      <c r="J27" s="13"/>
      <c r="K27" s="13"/>
      <c r="L27" s="13"/>
      <c r="M27" s="13"/>
    </row>
    <row r="28" s="1" customFormat="1" ht="35.25" customHeight="1" spans="1:13">
      <c r="A28" s="13">
        <v>23</v>
      </c>
      <c r="B28" s="12" t="s">
        <v>196</v>
      </c>
      <c r="C28" s="11" t="str">
        <f t="shared" si="0"/>
        <v>女</v>
      </c>
      <c r="D28" s="189" t="s">
        <v>197</v>
      </c>
      <c r="E28" s="14" t="s">
        <v>474</v>
      </c>
      <c r="F28" s="15" t="s">
        <v>475</v>
      </c>
      <c r="G28" s="13" t="s">
        <v>117</v>
      </c>
      <c r="H28" s="13" t="s">
        <v>118</v>
      </c>
      <c r="I28" s="13" t="s">
        <v>119</v>
      </c>
      <c r="J28" s="13"/>
      <c r="K28" s="13"/>
      <c r="L28" s="13"/>
      <c r="M28" s="13"/>
    </row>
    <row r="29" s="1" customFormat="1" ht="35.25" customHeight="1" spans="1:13">
      <c r="A29" s="13">
        <v>24</v>
      </c>
      <c r="B29" s="14" t="s">
        <v>137</v>
      </c>
      <c r="C29" s="11" t="str">
        <f t="shared" si="0"/>
        <v>女</v>
      </c>
      <c r="D29" s="189" t="s">
        <v>348</v>
      </c>
      <c r="E29" s="14" t="s">
        <v>349</v>
      </c>
      <c r="F29" s="15" t="s">
        <v>476</v>
      </c>
      <c r="G29" s="13" t="s">
        <v>117</v>
      </c>
      <c r="H29" s="13" t="s">
        <v>118</v>
      </c>
      <c r="I29" s="13" t="s">
        <v>119</v>
      </c>
      <c r="J29" s="13"/>
      <c r="K29" s="13"/>
      <c r="L29" s="13"/>
      <c r="M29" s="13"/>
    </row>
    <row r="30" s="1" customFormat="1" ht="35.25" customHeight="1" spans="1:13">
      <c r="A30" s="13">
        <v>25</v>
      </c>
      <c r="B30" s="14" t="s">
        <v>156</v>
      </c>
      <c r="C30" s="11" t="str">
        <f t="shared" si="0"/>
        <v>女</v>
      </c>
      <c r="D30" s="189" t="s">
        <v>157</v>
      </c>
      <c r="E30" s="14" t="s">
        <v>477</v>
      </c>
      <c r="F30" s="15" t="s">
        <v>478</v>
      </c>
      <c r="G30" s="13" t="s">
        <v>117</v>
      </c>
      <c r="H30" s="13" t="s">
        <v>118</v>
      </c>
      <c r="I30" s="13" t="s">
        <v>119</v>
      </c>
      <c r="J30" s="13"/>
      <c r="K30" s="13"/>
      <c r="L30" s="13"/>
      <c r="M30" s="13"/>
    </row>
    <row r="31" s="1" customFormat="1" ht="35.25" customHeight="1" spans="1:13">
      <c r="A31" s="13">
        <v>26</v>
      </c>
      <c r="B31" s="14" t="s">
        <v>160</v>
      </c>
      <c r="C31" s="11" t="str">
        <f t="shared" si="0"/>
        <v>女</v>
      </c>
      <c r="D31" s="189" t="s">
        <v>161</v>
      </c>
      <c r="E31" s="14" t="s">
        <v>371</v>
      </c>
      <c r="F31" s="15"/>
      <c r="G31" s="13" t="s">
        <v>117</v>
      </c>
      <c r="H31" s="13" t="s">
        <v>118</v>
      </c>
      <c r="I31" s="13" t="s">
        <v>119</v>
      </c>
      <c r="J31" s="13"/>
      <c r="K31" s="13"/>
      <c r="L31" s="13"/>
      <c r="M31" s="13"/>
    </row>
    <row r="32" s="1" customFormat="1" ht="35.25" customHeight="1" spans="1:13">
      <c r="A32" s="13">
        <v>27</v>
      </c>
      <c r="B32" s="14" t="s">
        <v>200</v>
      </c>
      <c r="C32" s="11" t="str">
        <f t="shared" si="0"/>
        <v>女</v>
      </c>
      <c r="D32" s="189" t="s">
        <v>201</v>
      </c>
      <c r="E32" s="14" t="s">
        <v>399</v>
      </c>
      <c r="F32" s="15" t="s">
        <v>479</v>
      </c>
      <c r="G32" s="13" t="s">
        <v>117</v>
      </c>
      <c r="H32" s="13" t="s">
        <v>118</v>
      </c>
      <c r="I32" s="13" t="s">
        <v>119</v>
      </c>
      <c r="J32" s="13"/>
      <c r="K32" s="13"/>
      <c r="L32" s="13"/>
      <c r="M32" s="13"/>
    </row>
    <row r="33" s="1" customFormat="1" ht="35.25" customHeight="1" spans="1:13">
      <c r="A33" s="13">
        <v>28</v>
      </c>
      <c r="B33" s="14" t="s">
        <v>480</v>
      </c>
      <c r="C33" s="11" t="str">
        <f t="shared" si="0"/>
        <v>女</v>
      </c>
      <c r="D33" s="189" t="s">
        <v>481</v>
      </c>
      <c r="E33" s="14" t="s">
        <v>482</v>
      </c>
      <c r="F33" s="15"/>
      <c r="G33" s="13" t="s">
        <v>117</v>
      </c>
      <c r="H33" s="13" t="s">
        <v>118</v>
      </c>
      <c r="I33" s="13" t="s">
        <v>119</v>
      </c>
      <c r="J33" s="13"/>
      <c r="K33" s="13"/>
      <c r="L33" s="13"/>
      <c r="M33" s="13"/>
    </row>
    <row r="34" s="1" customFormat="1" ht="35.25" customHeight="1" spans="1:13">
      <c r="A34" s="13">
        <v>29</v>
      </c>
      <c r="B34" s="14" t="s">
        <v>198</v>
      </c>
      <c r="C34" s="11" t="str">
        <f t="shared" si="0"/>
        <v>女</v>
      </c>
      <c r="D34" s="189" t="s">
        <v>199</v>
      </c>
      <c r="E34" s="14" t="s">
        <v>397</v>
      </c>
      <c r="F34" s="15" t="s">
        <v>483</v>
      </c>
      <c r="G34" s="13" t="s">
        <v>117</v>
      </c>
      <c r="H34" s="13" t="s">
        <v>118</v>
      </c>
      <c r="I34" s="13" t="s">
        <v>119</v>
      </c>
      <c r="J34" s="13"/>
      <c r="K34" s="13"/>
      <c r="L34" s="13"/>
      <c r="M34" s="13"/>
    </row>
    <row r="35" s="1" customFormat="1" ht="35.25" customHeight="1" spans="1:13">
      <c r="A35" s="13">
        <v>30</v>
      </c>
      <c r="B35" s="14" t="s">
        <v>484</v>
      </c>
      <c r="C35" s="11" t="str">
        <f t="shared" si="0"/>
        <v>女</v>
      </c>
      <c r="D35" s="189" t="s">
        <v>485</v>
      </c>
      <c r="E35" s="14" t="s">
        <v>486</v>
      </c>
      <c r="F35" s="15" t="s">
        <v>487</v>
      </c>
      <c r="G35" s="13" t="s">
        <v>117</v>
      </c>
      <c r="H35" s="13" t="s">
        <v>118</v>
      </c>
      <c r="I35" s="13" t="s">
        <v>119</v>
      </c>
      <c r="J35" s="13"/>
      <c r="K35" s="13"/>
      <c r="L35" s="13"/>
      <c r="M35" s="13"/>
    </row>
    <row r="36" s="1" customFormat="1" ht="35.25" customHeight="1" spans="1:13">
      <c r="A36" s="13">
        <v>31</v>
      </c>
      <c r="B36" s="14" t="s">
        <v>188</v>
      </c>
      <c r="C36" s="11" t="str">
        <f t="shared" si="0"/>
        <v>女</v>
      </c>
      <c r="D36" s="189" t="s">
        <v>189</v>
      </c>
      <c r="E36" s="14" t="s">
        <v>389</v>
      </c>
      <c r="F36" s="15" t="s">
        <v>488</v>
      </c>
      <c r="G36" s="13" t="s">
        <v>117</v>
      </c>
      <c r="H36" s="13" t="s">
        <v>118</v>
      </c>
      <c r="I36" s="13" t="s">
        <v>119</v>
      </c>
      <c r="J36" s="13"/>
      <c r="K36" s="13"/>
      <c r="L36" s="13"/>
      <c r="M36" s="13"/>
    </row>
    <row r="37" s="1" customFormat="1" ht="35.25" customHeight="1" spans="1:13">
      <c r="A37" s="13">
        <v>32</v>
      </c>
      <c r="B37" s="14" t="s">
        <v>129</v>
      </c>
      <c r="C37" s="11" t="str">
        <f t="shared" si="0"/>
        <v>女</v>
      </c>
      <c r="D37" s="189" t="s">
        <v>130</v>
      </c>
      <c r="E37" s="14" t="s">
        <v>345</v>
      </c>
      <c r="F37" s="15" t="s">
        <v>489</v>
      </c>
      <c r="G37" s="13" t="s">
        <v>117</v>
      </c>
      <c r="H37" s="13" t="s">
        <v>118</v>
      </c>
      <c r="I37" s="13" t="s">
        <v>119</v>
      </c>
      <c r="J37" s="13"/>
      <c r="K37" s="13"/>
      <c r="L37" s="13"/>
      <c r="M37" s="13"/>
    </row>
    <row r="38" s="1" customFormat="1" ht="35.25" customHeight="1" spans="1:13">
      <c r="A38" s="13">
        <v>33</v>
      </c>
      <c r="B38" s="14" t="s">
        <v>144</v>
      </c>
      <c r="C38" s="11" t="str">
        <f t="shared" si="0"/>
        <v>男</v>
      </c>
      <c r="D38" s="189" t="s">
        <v>145</v>
      </c>
      <c r="E38" s="14" t="s">
        <v>490</v>
      </c>
      <c r="F38" s="15" t="s">
        <v>491</v>
      </c>
      <c r="G38" s="13" t="s">
        <v>117</v>
      </c>
      <c r="H38" s="13" t="s">
        <v>118</v>
      </c>
      <c r="I38" s="13" t="s">
        <v>119</v>
      </c>
      <c r="J38" s="13"/>
      <c r="K38" s="13"/>
      <c r="L38" s="13"/>
      <c r="M38" s="13"/>
    </row>
    <row r="39" s="1" customFormat="1" ht="35.25" customHeight="1" spans="1:13">
      <c r="A39" s="13">
        <v>34</v>
      </c>
      <c r="B39" s="14" t="s">
        <v>146</v>
      </c>
      <c r="C39" s="11" t="str">
        <f t="shared" si="0"/>
        <v>女</v>
      </c>
      <c r="D39" s="189" t="s">
        <v>354</v>
      </c>
      <c r="E39" s="14" t="s">
        <v>355</v>
      </c>
      <c r="F39" s="15"/>
      <c r="G39" s="13" t="s">
        <v>117</v>
      </c>
      <c r="H39" s="13" t="s">
        <v>118</v>
      </c>
      <c r="I39" s="13" t="s">
        <v>119</v>
      </c>
      <c r="J39" s="13"/>
      <c r="K39" s="13"/>
      <c r="L39" s="13"/>
      <c r="M39" s="13"/>
    </row>
    <row r="40" s="1" customFormat="1" ht="35.25" customHeight="1" spans="1:13">
      <c r="A40" s="13">
        <v>35</v>
      </c>
      <c r="B40" s="14" t="s">
        <v>158</v>
      </c>
      <c r="C40" s="11" t="str">
        <f t="shared" si="0"/>
        <v>女</v>
      </c>
      <c r="D40" s="14" t="s">
        <v>492</v>
      </c>
      <c r="E40" s="14" t="s">
        <v>368</v>
      </c>
      <c r="F40" s="15" t="s">
        <v>493</v>
      </c>
      <c r="G40" s="13" t="s">
        <v>117</v>
      </c>
      <c r="H40" s="13" t="s">
        <v>118</v>
      </c>
      <c r="I40" s="13" t="s">
        <v>119</v>
      </c>
      <c r="J40" s="13"/>
      <c r="K40" s="13"/>
      <c r="L40" s="13"/>
      <c r="M40" s="13"/>
    </row>
    <row r="41" s="1" customFormat="1" ht="35.25" customHeight="1" spans="1:13">
      <c r="A41" s="13">
        <v>36</v>
      </c>
      <c r="B41" s="14" t="s">
        <v>164</v>
      </c>
      <c r="C41" s="11" t="str">
        <f t="shared" si="0"/>
        <v>女</v>
      </c>
      <c r="D41" s="189" t="s">
        <v>165</v>
      </c>
      <c r="E41" s="14" t="s">
        <v>494</v>
      </c>
      <c r="F41" s="15" t="s">
        <v>495</v>
      </c>
      <c r="G41" s="13" t="s">
        <v>117</v>
      </c>
      <c r="H41" s="13" t="s">
        <v>118</v>
      </c>
      <c r="I41" s="13" t="s">
        <v>119</v>
      </c>
      <c r="J41" s="13"/>
      <c r="K41" s="13"/>
      <c r="L41" s="13"/>
      <c r="M41" s="13"/>
    </row>
    <row r="42" s="1" customFormat="1" ht="35.25" customHeight="1" spans="1:13">
      <c r="A42" s="13">
        <v>37</v>
      </c>
      <c r="B42" s="14" t="s">
        <v>162</v>
      </c>
      <c r="C42" s="11" t="str">
        <f t="shared" si="0"/>
        <v>男</v>
      </c>
      <c r="D42" s="189" t="s">
        <v>163</v>
      </c>
      <c r="E42" s="16" t="s">
        <v>371</v>
      </c>
      <c r="F42" s="15"/>
      <c r="G42" s="13" t="s">
        <v>117</v>
      </c>
      <c r="H42" s="13" t="s">
        <v>118</v>
      </c>
      <c r="I42" s="13" t="s">
        <v>119</v>
      </c>
      <c r="J42" s="13"/>
      <c r="K42" s="13"/>
      <c r="L42" s="13"/>
      <c r="M42" s="13"/>
    </row>
    <row r="43" s="1" customFormat="1" ht="35.25" customHeight="1" spans="1:13">
      <c r="A43" s="13">
        <v>38</v>
      </c>
      <c r="B43" s="14" t="s">
        <v>174</v>
      </c>
      <c r="C43" s="11" t="str">
        <f t="shared" si="0"/>
        <v>女</v>
      </c>
      <c r="D43" s="189" t="s">
        <v>175</v>
      </c>
      <c r="E43" s="14" t="s">
        <v>376</v>
      </c>
      <c r="F43" s="15" t="s">
        <v>496</v>
      </c>
      <c r="G43" s="13" t="s">
        <v>117</v>
      </c>
      <c r="H43" s="13" t="s">
        <v>118</v>
      </c>
      <c r="I43" s="13" t="s">
        <v>119</v>
      </c>
      <c r="J43" s="13"/>
      <c r="K43" s="13"/>
      <c r="L43" s="13"/>
      <c r="M43" s="13"/>
    </row>
    <row r="44" s="1" customFormat="1" ht="35.25" customHeight="1" spans="1:13">
      <c r="A44" s="13">
        <v>39</v>
      </c>
      <c r="B44" s="14" t="s">
        <v>172</v>
      </c>
      <c r="C44" s="11" t="str">
        <f t="shared" si="0"/>
        <v>女</v>
      </c>
      <c r="D44" s="189" t="s">
        <v>173</v>
      </c>
      <c r="E44" s="14" t="s">
        <v>497</v>
      </c>
      <c r="F44" s="15" t="s">
        <v>498</v>
      </c>
      <c r="G44" s="13" t="s">
        <v>117</v>
      </c>
      <c r="H44" s="13" t="s">
        <v>118</v>
      </c>
      <c r="I44" s="13" t="s">
        <v>119</v>
      </c>
      <c r="J44" s="13"/>
      <c r="K44" s="13"/>
      <c r="L44" s="13"/>
      <c r="M44" s="13"/>
    </row>
    <row r="45" s="1" customFormat="1" ht="35.25" customHeight="1" spans="1:13">
      <c r="A45" s="13">
        <v>40</v>
      </c>
      <c r="B45" s="14" t="s">
        <v>152</v>
      </c>
      <c r="C45" s="11" t="str">
        <f t="shared" si="0"/>
        <v>女</v>
      </c>
      <c r="D45" s="189" t="s">
        <v>153</v>
      </c>
      <c r="E45" s="14" t="s">
        <v>363</v>
      </c>
      <c r="F45" s="15" t="s">
        <v>499</v>
      </c>
      <c r="G45" s="13" t="s">
        <v>117</v>
      </c>
      <c r="H45" s="13" t="s">
        <v>118</v>
      </c>
      <c r="I45" s="13" t="s">
        <v>119</v>
      </c>
      <c r="J45" s="13"/>
      <c r="K45" s="13"/>
      <c r="L45" s="13"/>
      <c r="M45" s="13"/>
    </row>
    <row r="46" s="1" customFormat="1" ht="35.25" customHeight="1" spans="1:13">
      <c r="A46" s="13">
        <v>41</v>
      </c>
      <c r="B46" s="17"/>
      <c r="C46" s="11"/>
      <c r="D46" s="15"/>
      <c r="E46" s="18"/>
      <c r="F46" s="15"/>
      <c r="G46" s="13"/>
      <c r="H46" s="13"/>
      <c r="I46" s="13"/>
      <c r="J46" s="13"/>
      <c r="K46" s="13"/>
      <c r="L46" s="13"/>
      <c r="M46" s="13"/>
    </row>
    <row r="47" s="1" customFormat="1" ht="35.25" customHeight="1" spans="1:13">
      <c r="A47" s="13">
        <v>42</v>
      </c>
      <c r="B47" s="17"/>
      <c r="C47" s="11"/>
      <c r="D47" s="15"/>
      <c r="E47" s="18"/>
      <c r="F47" s="15"/>
      <c r="G47" s="13"/>
      <c r="H47" s="13"/>
      <c r="I47" s="13"/>
      <c r="J47" s="13"/>
      <c r="K47" s="13"/>
      <c r="L47" s="13"/>
      <c r="M47" s="13"/>
    </row>
    <row r="48" s="1" customFormat="1" ht="35.25" customHeight="1" spans="1:13">
      <c r="A48" s="13">
        <v>43</v>
      </c>
      <c r="B48" s="17"/>
      <c r="C48" s="11"/>
      <c r="D48" s="15"/>
      <c r="E48" s="19"/>
      <c r="F48" s="15"/>
      <c r="G48" s="13"/>
      <c r="H48" s="13"/>
      <c r="I48" s="13"/>
      <c r="J48" s="13"/>
      <c r="K48" s="13"/>
      <c r="L48" s="13"/>
      <c r="M48" s="13"/>
    </row>
    <row r="49" s="1" customFormat="1" ht="35.25" customHeight="1" spans="1:13">
      <c r="A49" s="13">
        <v>44</v>
      </c>
      <c r="B49" s="17"/>
      <c r="C49" s="15"/>
      <c r="D49" s="15"/>
      <c r="E49" s="20"/>
      <c r="F49" s="15"/>
      <c r="G49" s="13"/>
      <c r="H49" s="13"/>
      <c r="I49" s="13"/>
      <c r="J49" s="13"/>
      <c r="K49" s="13"/>
      <c r="L49" s="13"/>
      <c r="M49" s="13"/>
    </row>
    <row r="50" s="1" customFormat="1" ht="35.25" customHeight="1" spans="1:13">
      <c r="A50" s="13">
        <v>45</v>
      </c>
      <c r="B50" s="17"/>
      <c r="C50" s="15"/>
      <c r="D50" s="15"/>
      <c r="E50" s="20"/>
      <c r="F50" s="15"/>
      <c r="G50" s="13"/>
      <c r="H50" s="13"/>
      <c r="I50" s="13"/>
      <c r="J50" s="13"/>
      <c r="K50" s="13"/>
      <c r="L50" s="13"/>
      <c r="M50" s="13"/>
    </row>
    <row r="51" s="1" customFormat="1" ht="78" customHeight="1" spans="1:13">
      <c r="A51" s="21" t="s">
        <v>217</v>
      </c>
      <c r="B51" s="21"/>
      <c r="C51" s="21"/>
      <c r="D51" s="21"/>
      <c r="E51" s="22"/>
      <c r="F51" s="21"/>
      <c r="G51" s="21"/>
      <c r="H51" s="21"/>
      <c r="I51" s="21"/>
      <c r="J51" s="21"/>
      <c r="K51" s="21"/>
      <c r="L51" s="21"/>
      <c r="M51" s="21"/>
    </row>
  </sheetData>
  <mergeCells count="4">
    <mergeCell ref="A1:M1"/>
    <mergeCell ref="A2:M2"/>
    <mergeCell ref="A3:M3"/>
    <mergeCell ref="A51:M5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SheetLayoutView="60" workbookViewId="0">
      <selection activeCell="E30" sqref="E30"/>
    </sheetView>
  </sheetViews>
  <sheetFormatPr defaultColWidth="9" defaultRowHeight="37" customHeight="1" outlineLevelCol="6"/>
  <cols>
    <col min="1" max="1" width="11.5" style="64" customWidth="1"/>
    <col min="2" max="2" width="13.375" style="64" customWidth="1"/>
    <col min="3" max="4" width="7.5" style="64" customWidth="1"/>
    <col min="5" max="5" width="26.875" style="64" customWidth="1"/>
    <col min="6" max="6" width="10.25" style="64" customWidth="1"/>
    <col min="7" max="7" width="11" style="64" customWidth="1"/>
    <col min="8" max="16384" width="9" style="64"/>
  </cols>
  <sheetData>
    <row r="1" ht="26" customHeight="1" spans="1:1">
      <c r="A1" s="147" t="s">
        <v>33</v>
      </c>
    </row>
    <row r="2" ht="43" customHeight="1" spans="1:7">
      <c r="A2" s="73" t="s">
        <v>34</v>
      </c>
      <c r="B2" s="73"/>
      <c r="C2" s="73"/>
      <c r="D2" s="73"/>
      <c r="E2" s="73"/>
      <c r="F2" s="73"/>
      <c r="G2" s="73"/>
    </row>
    <row r="3" ht="43" customHeight="1" spans="1:7">
      <c r="A3" s="148" t="s">
        <v>35</v>
      </c>
      <c r="B3" s="149"/>
      <c r="C3" s="150" t="s">
        <v>36</v>
      </c>
      <c r="D3" s="151" t="s">
        <v>37</v>
      </c>
      <c r="E3" s="152"/>
      <c r="F3" s="150" t="s">
        <v>38</v>
      </c>
      <c r="G3" s="153" t="s">
        <v>16</v>
      </c>
    </row>
    <row r="4" ht="43" customHeight="1" spans="1:7">
      <c r="A4" s="154"/>
      <c r="B4" s="155"/>
      <c r="C4" s="156"/>
      <c r="D4" s="153" t="s">
        <v>39</v>
      </c>
      <c r="E4" s="153" t="s">
        <v>40</v>
      </c>
      <c r="F4" s="156"/>
      <c r="G4" s="153"/>
    </row>
    <row r="5" ht="90" customHeight="1" spans="1:7">
      <c r="A5" s="157">
        <v>45483</v>
      </c>
      <c r="B5" s="29" t="s">
        <v>41</v>
      </c>
      <c r="C5" s="29" t="s">
        <v>42</v>
      </c>
      <c r="D5" s="29" t="s">
        <v>43</v>
      </c>
      <c r="E5" s="29" t="s">
        <v>44</v>
      </c>
      <c r="F5" s="29" t="s">
        <v>45</v>
      </c>
      <c r="G5" s="29" t="s">
        <v>46</v>
      </c>
    </row>
    <row r="6" ht="63" customHeight="1" spans="1:7">
      <c r="A6" s="29"/>
      <c r="B6" s="29" t="s">
        <v>47</v>
      </c>
      <c r="C6" s="29" t="s">
        <v>42</v>
      </c>
      <c r="D6" s="29" t="s">
        <v>43</v>
      </c>
      <c r="E6" s="29" t="s">
        <v>48</v>
      </c>
      <c r="F6" s="29" t="s">
        <v>49</v>
      </c>
      <c r="G6" s="29" t="s">
        <v>46</v>
      </c>
    </row>
    <row r="7" ht="63" customHeight="1" spans="1:7">
      <c r="A7" s="157">
        <v>45484</v>
      </c>
      <c r="B7" s="29" t="s">
        <v>41</v>
      </c>
      <c r="C7" s="29" t="s">
        <v>42</v>
      </c>
      <c r="D7" s="29" t="s">
        <v>43</v>
      </c>
      <c r="E7" s="29" t="s">
        <v>50</v>
      </c>
      <c r="F7" s="29" t="s">
        <v>51</v>
      </c>
      <c r="G7" s="29" t="s">
        <v>46</v>
      </c>
    </row>
    <row r="8" ht="63" customHeight="1" spans="1:7">
      <c r="A8" s="29"/>
      <c r="B8" s="29" t="s">
        <v>47</v>
      </c>
      <c r="C8" s="29" t="s">
        <v>42</v>
      </c>
      <c r="D8" s="29" t="s">
        <v>43</v>
      </c>
      <c r="E8" s="29" t="s">
        <v>52</v>
      </c>
      <c r="F8" s="29" t="s">
        <v>53</v>
      </c>
      <c r="G8" s="29" t="s">
        <v>46</v>
      </c>
    </row>
    <row r="9" ht="63" customHeight="1" spans="1:7">
      <c r="A9" s="157">
        <v>45485</v>
      </c>
      <c r="B9" s="29" t="s">
        <v>41</v>
      </c>
      <c r="C9" s="29" t="s">
        <v>42</v>
      </c>
      <c r="D9" s="29" t="s">
        <v>43</v>
      </c>
      <c r="E9" s="29" t="s">
        <v>54</v>
      </c>
      <c r="F9" s="29" t="s">
        <v>55</v>
      </c>
      <c r="G9" s="29" t="s">
        <v>46</v>
      </c>
    </row>
    <row r="10" ht="63" customHeight="1" spans="1:7">
      <c r="A10" s="29"/>
      <c r="B10" s="29" t="s">
        <v>47</v>
      </c>
      <c r="C10" s="29" t="s">
        <v>42</v>
      </c>
      <c r="D10" s="29" t="s">
        <v>43</v>
      </c>
      <c r="E10" s="29" t="s">
        <v>56</v>
      </c>
      <c r="F10" s="29" t="s">
        <v>57</v>
      </c>
      <c r="G10" s="29" t="s">
        <v>46</v>
      </c>
    </row>
    <row r="11" ht="63" customHeight="1" spans="1:7">
      <c r="A11" s="157">
        <v>45486</v>
      </c>
      <c r="B11" s="29" t="s">
        <v>41</v>
      </c>
      <c r="C11" s="29" t="s">
        <v>42</v>
      </c>
      <c r="D11" s="29" t="s">
        <v>43</v>
      </c>
      <c r="E11" s="29" t="s">
        <v>58</v>
      </c>
      <c r="F11" s="29" t="s">
        <v>59</v>
      </c>
      <c r="G11" s="29" t="s">
        <v>46</v>
      </c>
    </row>
    <row r="12" ht="63" customHeight="1" spans="1:7">
      <c r="A12" s="29"/>
      <c r="B12" s="29" t="s">
        <v>47</v>
      </c>
      <c r="C12" s="29" t="s">
        <v>42</v>
      </c>
      <c r="D12" s="29" t="s">
        <v>43</v>
      </c>
      <c r="E12" s="29" t="s">
        <v>60</v>
      </c>
      <c r="F12" s="29" t="s">
        <v>61</v>
      </c>
      <c r="G12" s="29" t="s">
        <v>46</v>
      </c>
    </row>
    <row r="13" ht="69" customHeight="1" spans="1:7">
      <c r="A13" s="157">
        <v>45487</v>
      </c>
      <c r="B13" s="29" t="s">
        <v>41</v>
      </c>
      <c r="C13" s="29" t="s">
        <v>42</v>
      </c>
      <c r="D13" s="29" t="s">
        <v>43</v>
      </c>
      <c r="E13" s="29" t="s">
        <v>62</v>
      </c>
      <c r="F13" s="29" t="s">
        <v>63</v>
      </c>
      <c r="G13" s="29" t="s">
        <v>46</v>
      </c>
    </row>
    <row r="14" ht="63" customHeight="1" spans="1:7">
      <c r="A14" s="29"/>
      <c r="B14" s="29" t="s">
        <v>47</v>
      </c>
      <c r="C14" s="29" t="s">
        <v>42</v>
      </c>
      <c r="D14" s="29" t="s">
        <v>43</v>
      </c>
      <c r="E14" s="29" t="s">
        <v>64</v>
      </c>
      <c r="F14" s="29" t="s">
        <v>65</v>
      </c>
      <c r="G14" s="29" t="s">
        <v>46</v>
      </c>
    </row>
    <row r="15" ht="63" customHeight="1" spans="1:7">
      <c r="A15" s="157">
        <v>45488</v>
      </c>
      <c r="B15" s="29" t="s">
        <v>41</v>
      </c>
      <c r="C15" s="29" t="s">
        <v>42</v>
      </c>
      <c r="D15" s="29" t="s">
        <v>43</v>
      </c>
      <c r="E15" s="29" t="s">
        <v>66</v>
      </c>
      <c r="F15" s="29" t="s">
        <v>67</v>
      </c>
      <c r="G15" s="29" t="s">
        <v>46</v>
      </c>
    </row>
    <row r="16" ht="63" customHeight="1" spans="1:7">
      <c r="A16" s="29"/>
      <c r="B16" s="29" t="s">
        <v>47</v>
      </c>
      <c r="C16" s="29" t="s">
        <v>42</v>
      </c>
      <c r="D16" s="29" t="s">
        <v>43</v>
      </c>
      <c r="E16" s="29" t="s">
        <v>68</v>
      </c>
      <c r="F16" s="29" t="s">
        <v>69</v>
      </c>
      <c r="G16" s="29" t="s">
        <v>46</v>
      </c>
    </row>
    <row r="17" ht="63" customHeight="1" spans="1:7">
      <c r="A17" s="157">
        <v>45489</v>
      </c>
      <c r="B17" s="29" t="s">
        <v>41</v>
      </c>
      <c r="C17" s="29" t="s">
        <v>42</v>
      </c>
      <c r="D17" s="29" t="s">
        <v>43</v>
      </c>
      <c r="E17" s="29" t="s">
        <v>70</v>
      </c>
      <c r="F17" s="29" t="s">
        <v>71</v>
      </c>
      <c r="G17" s="29" t="s">
        <v>46</v>
      </c>
    </row>
    <row r="18" ht="63" customHeight="1" spans="1:7">
      <c r="A18" s="29"/>
      <c r="B18" s="29" t="s">
        <v>47</v>
      </c>
      <c r="C18" s="29" t="s">
        <v>42</v>
      </c>
      <c r="D18" s="29" t="s">
        <v>43</v>
      </c>
      <c r="E18" s="29" t="s">
        <v>72</v>
      </c>
      <c r="F18" s="29" t="s">
        <v>73</v>
      </c>
      <c r="G18" s="29" t="s">
        <v>46</v>
      </c>
    </row>
    <row r="19" ht="63" customHeight="1" spans="1:7">
      <c r="A19" s="157">
        <v>45490</v>
      </c>
      <c r="B19" s="29" t="s">
        <v>41</v>
      </c>
      <c r="C19" s="29" t="s">
        <v>42</v>
      </c>
      <c r="D19" s="29" t="s">
        <v>43</v>
      </c>
      <c r="E19" s="29" t="s">
        <v>74</v>
      </c>
      <c r="F19" s="29" t="s">
        <v>75</v>
      </c>
      <c r="G19" s="29" t="s">
        <v>46</v>
      </c>
    </row>
    <row r="20" ht="63" customHeight="1" spans="1:7">
      <c r="A20" s="29"/>
      <c r="B20" s="29" t="s">
        <v>47</v>
      </c>
      <c r="C20" s="29" t="s">
        <v>42</v>
      </c>
      <c r="D20" s="29" t="s">
        <v>43</v>
      </c>
      <c r="E20" s="29" t="s">
        <v>76</v>
      </c>
      <c r="F20" s="29" t="s">
        <v>77</v>
      </c>
      <c r="G20" s="29" t="s">
        <v>46</v>
      </c>
    </row>
    <row r="21" ht="63" customHeight="1" spans="1:7">
      <c r="A21" s="157">
        <v>45491</v>
      </c>
      <c r="B21" s="29" t="s">
        <v>41</v>
      </c>
      <c r="C21" s="29" t="s">
        <v>42</v>
      </c>
      <c r="D21" s="29" t="s">
        <v>43</v>
      </c>
      <c r="E21" s="29" t="s">
        <v>78</v>
      </c>
      <c r="F21" s="29" t="s">
        <v>79</v>
      </c>
      <c r="G21" s="29" t="s">
        <v>46</v>
      </c>
    </row>
    <row r="22" ht="63" customHeight="1" spans="1:7">
      <c r="A22" s="29"/>
      <c r="B22" s="29" t="s">
        <v>47</v>
      </c>
      <c r="C22" s="29" t="s">
        <v>42</v>
      </c>
      <c r="D22" s="29" t="s">
        <v>43</v>
      </c>
      <c r="E22" s="29" t="s">
        <v>80</v>
      </c>
      <c r="F22" s="29" t="s">
        <v>81</v>
      </c>
      <c r="G22" s="29" t="s">
        <v>46</v>
      </c>
    </row>
    <row r="23" ht="66" customHeight="1" spans="1:7">
      <c r="A23" s="157">
        <v>45492</v>
      </c>
      <c r="B23" s="29" t="s">
        <v>41</v>
      </c>
      <c r="C23" s="29" t="s">
        <v>42</v>
      </c>
      <c r="D23" s="29" t="s">
        <v>43</v>
      </c>
      <c r="E23" s="29" t="s">
        <v>82</v>
      </c>
      <c r="F23" s="29" t="s">
        <v>83</v>
      </c>
      <c r="G23" s="29" t="s">
        <v>46</v>
      </c>
    </row>
    <row r="24" ht="53" customHeight="1" spans="1:7">
      <c r="A24" s="29"/>
      <c r="B24" s="29" t="s">
        <v>47</v>
      </c>
      <c r="C24" s="29" t="s">
        <v>42</v>
      </c>
      <c r="D24" s="29" t="s">
        <v>43</v>
      </c>
      <c r="E24" s="29" t="s">
        <v>84</v>
      </c>
      <c r="F24" s="29" t="s">
        <v>85</v>
      </c>
      <c r="G24" s="29" t="s">
        <v>46</v>
      </c>
    </row>
    <row r="25" ht="63" customHeight="1" spans="1:7">
      <c r="A25" s="157">
        <v>45493</v>
      </c>
      <c r="B25" s="29" t="s">
        <v>41</v>
      </c>
      <c r="C25" s="29" t="s">
        <v>42</v>
      </c>
      <c r="D25" s="29" t="s">
        <v>43</v>
      </c>
      <c r="E25" s="29" t="s">
        <v>86</v>
      </c>
      <c r="F25" s="29" t="s">
        <v>87</v>
      </c>
      <c r="G25" s="29" t="s">
        <v>46</v>
      </c>
    </row>
    <row r="26" ht="63" customHeight="1" spans="1:7">
      <c r="A26" s="29"/>
      <c r="B26" s="29" t="s">
        <v>47</v>
      </c>
      <c r="C26" s="29" t="s">
        <v>42</v>
      </c>
      <c r="D26" s="29" t="s">
        <v>43</v>
      </c>
      <c r="E26" s="29" t="s">
        <v>88</v>
      </c>
      <c r="F26" s="29" t="s">
        <v>89</v>
      </c>
      <c r="G26" s="29" t="s">
        <v>46</v>
      </c>
    </row>
    <row r="27" ht="63" customHeight="1" spans="1:7">
      <c r="A27" s="157">
        <v>45494</v>
      </c>
      <c r="B27" s="29" t="s">
        <v>41</v>
      </c>
      <c r="C27" s="29" t="s">
        <v>42</v>
      </c>
      <c r="D27" s="29" t="s">
        <v>43</v>
      </c>
      <c r="E27" s="29" t="s">
        <v>90</v>
      </c>
      <c r="F27" s="29" t="s">
        <v>91</v>
      </c>
      <c r="G27" s="29" t="s">
        <v>46</v>
      </c>
    </row>
    <row r="28" ht="63" customHeight="1" spans="1:7">
      <c r="A28" s="29"/>
      <c r="B28" s="29" t="s">
        <v>47</v>
      </c>
      <c r="C28" s="29" t="s">
        <v>42</v>
      </c>
      <c r="D28" s="29" t="s">
        <v>43</v>
      </c>
      <c r="E28" s="29" t="s">
        <v>92</v>
      </c>
      <c r="F28" s="29" t="s">
        <v>93</v>
      </c>
      <c r="G28" s="29" t="s">
        <v>46</v>
      </c>
    </row>
    <row r="29" ht="63" customHeight="1" spans="1:7">
      <c r="A29" s="157">
        <v>45495</v>
      </c>
      <c r="B29" s="29" t="s">
        <v>41</v>
      </c>
      <c r="C29" s="29" t="s">
        <v>42</v>
      </c>
      <c r="D29" s="29" t="s">
        <v>43</v>
      </c>
      <c r="E29" s="29" t="s">
        <v>94</v>
      </c>
      <c r="F29" s="29" t="s">
        <v>95</v>
      </c>
      <c r="G29" s="29" t="s">
        <v>46</v>
      </c>
    </row>
    <row r="30" ht="63" customHeight="1" spans="1:7">
      <c r="A30" s="29"/>
      <c r="B30" s="29" t="s">
        <v>47</v>
      </c>
      <c r="C30" s="29" t="s">
        <v>42</v>
      </c>
      <c r="D30" s="29" t="s">
        <v>43</v>
      </c>
      <c r="E30" s="29" t="s">
        <v>96</v>
      </c>
      <c r="F30" s="29" t="s">
        <v>97</v>
      </c>
      <c r="G30" s="29" t="s">
        <v>46</v>
      </c>
    </row>
  </sheetData>
  <mergeCells count="19">
    <mergeCell ref="A2:G2"/>
    <mergeCell ref="D3:E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C3:C4"/>
    <mergeCell ref="F3:F4"/>
    <mergeCell ref="G3:G4"/>
    <mergeCell ref="A3:B4"/>
  </mergeCells>
  <printOptions horizontalCentered="1"/>
  <pageMargins left="0.551181102362205" right="0.354330708661417" top="0.590551181102362" bottom="0.393700787401575" header="0.511811023622047" footer="0.511811023622047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zoomScaleSheetLayoutView="60" workbookViewId="0">
      <selection activeCell="O5" sqref="O5"/>
    </sheetView>
  </sheetViews>
  <sheetFormatPr defaultColWidth="9" defaultRowHeight="14.25"/>
  <cols>
    <col min="1" max="1" width="3.875" customWidth="1"/>
    <col min="2" max="2" width="7.875" customWidth="1"/>
    <col min="3" max="3" width="3.875" customWidth="1"/>
    <col min="4" max="4" width="19.25" style="134" customWidth="1"/>
    <col min="5" max="5" width="21.5" style="128" customWidth="1"/>
    <col min="6" max="6" width="11.875" customWidth="1"/>
    <col min="7" max="7" width="19.25" customWidth="1"/>
    <col min="8" max="8" width="10.5" customWidth="1"/>
    <col min="9" max="9" width="5.25" customWidth="1"/>
    <col min="10" max="10" width="7.375" customWidth="1"/>
    <col min="11" max="11" width="6.75" customWidth="1"/>
    <col min="13" max="13" width="5" customWidth="1"/>
  </cols>
  <sheetData>
    <row r="1" ht="18.75" spans="1:13">
      <c r="A1" s="25" t="s">
        <v>98</v>
      </c>
      <c r="B1" s="26"/>
      <c r="C1" s="26"/>
      <c r="D1" s="135"/>
      <c r="E1" s="136"/>
      <c r="F1" s="26"/>
      <c r="G1" s="26"/>
      <c r="H1" s="26"/>
      <c r="I1" s="26"/>
      <c r="J1" s="26"/>
      <c r="K1" s="26"/>
      <c r="L1" s="26"/>
      <c r="M1" s="26"/>
    </row>
    <row r="2" ht="27" spans="1:13">
      <c r="A2" s="27" t="s">
        <v>99</v>
      </c>
      <c r="B2" s="27"/>
      <c r="C2" s="27"/>
      <c r="D2" s="137"/>
      <c r="E2" s="138"/>
      <c r="F2" s="27"/>
      <c r="G2" s="27"/>
      <c r="H2" s="27"/>
      <c r="I2" s="27"/>
      <c r="J2" s="27"/>
      <c r="K2" s="27"/>
      <c r="L2" s="27"/>
      <c r="M2" s="27"/>
    </row>
    <row r="3" ht="34.5" customHeight="1" spans="1:13">
      <c r="A3" s="139" t="s">
        <v>100</v>
      </c>
      <c r="B3" s="28"/>
      <c r="C3" s="28"/>
      <c r="D3" s="140"/>
      <c r="F3" s="28"/>
      <c r="G3" s="28"/>
      <c r="H3" s="28"/>
      <c r="I3" s="28"/>
      <c r="J3" s="28"/>
      <c r="K3" s="28"/>
      <c r="L3" s="28"/>
      <c r="M3" s="28"/>
    </row>
    <row r="4" ht="34.5" customHeight="1" spans="1:13">
      <c r="A4" s="28"/>
      <c r="B4" s="28"/>
      <c r="C4" s="141" t="s">
        <v>101</v>
      </c>
      <c r="D4" s="142"/>
      <c r="F4" s="28"/>
      <c r="G4" s="28" t="s">
        <v>102</v>
      </c>
      <c r="I4" s="28"/>
      <c r="J4" s="28"/>
      <c r="K4" s="28"/>
      <c r="L4" s="28"/>
      <c r="M4" s="28"/>
    </row>
    <row r="5" ht="60" customHeight="1" spans="1:13">
      <c r="A5" s="58" t="s">
        <v>103</v>
      </c>
      <c r="B5" s="58" t="s">
        <v>104</v>
      </c>
      <c r="C5" s="58" t="s">
        <v>105</v>
      </c>
      <c r="D5" s="143" t="s">
        <v>106</v>
      </c>
      <c r="E5" s="58" t="s">
        <v>107</v>
      </c>
      <c r="F5" s="58" t="s">
        <v>4</v>
      </c>
      <c r="G5" s="58" t="s">
        <v>108</v>
      </c>
      <c r="H5" s="58" t="s">
        <v>109</v>
      </c>
      <c r="I5" s="58" t="s">
        <v>110</v>
      </c>
      <c r="J5" s="58" t="s">
        <v>111</v>
      </c>
      <c r="K5" s="58" t="s">
        <v>112</v>
      </c>
      <c r="L5" s="58" t="s">
        <v>113</v>
      </c>
      <c r="M5" s="58" t="s">
        <v>114</v>
      </c>
    </row>
    <row r="6" ht="42" customHeight="1" spans="1:13">
      <c r="A6" s="144">
        <v>1</v>
      </c>
      <c r="B6" s="14" t="s">
        <v>115</v>
      </c>
      <c r="C6" s="144" t="str">
        <f t="shared" ref="C6:C28" si="0">IF(MOD(MID(D6,17,1),2)=0,"女","男")</f>
        <v>女</v>
      </c>
      <c r="D6" s="189" t="s">
        <v>116</v>
      </c>
      <c r="E6" s="144" t="str">
        <f>VLOOKUP(B6,Sheet1!B:E,4,0)</f>
        <v>河北省邯郸市魏县张二庄镇北英封村086号</v>
      </c>
      <c r="F6" s="14">
        <v>15603105070</v>
      </c>
      <c r="G6" s="144" t="s">
        <v>117</v>
      </c>
      <c r="H6" s="144" t="s">
        <v>118</v>
      </c>
      <c r="I6" s="144" t="s">
        <v>119</v>
      </c>
      <c r="J6" s="144"/>
      <c r="K6" s="144"/>
      <c r="L6" s="144"/>
      <c r="M6" s="144"/>
    </row>
    <row r="7" ht="42" customHeight="1" spans="1:13">
      <c r="A7" s="144">
        <v>2</v>
      </c>
      <c r="B7" s="14" t="s">
        <v>120</v>
      </c>
      <c r="C7" s="144" t="str">
        <f t="shared" si="0"/>
        <v>女</v>
      </c>
      <c r="D7" s="189" t="s">
        <v>121</v>
      </c>
      <c r="E7" s="144" t="str">
        <f>VLOOKUP(B7,Sheet1!B:E,4,0)</f>
        <v>河北省邯郸市魏县张二庄镇北英封村247号</v>
      </c>
      <c r="F7" s="14">
        <v>17331034112</v>
      </c>
      <c r="G7" s="144" t="s">
        <v>117</v>
      </c>
      <c r="H7" s="144" t="s">
        <v>118</v>
      </c>
      <c r="I7" s="144" t="s">
        <v>119</v>
      </c>
      <c r="J7" s="144"/>
      <c r="K7" s="144"/>
      <c r="L7" s="144"/>
      <c r="M7" s="144"/>
    </row>
    <row r="8" ht="42" customHeight="1" spans="1:13">
      <c r="A8" s="144">
        <v>3</v>
      </c>
      <c r="B8" s="14" t="s">
        <v>122</v>
      </c>
      <c r="C8" s="144" t="str">
        <f t="shared" si="0"/>
        <v>女</v>
      </c>
      <c r="D8" s="14" t="s">
        <v>123</v>
      </c>
      <c r="E8" s="144" t="str">
        <f>VLOOKUP(B8,Sheet1!B:E,4,0)</f>
        <v>河北省邯郸市魏县张二庄乡大严电村256号</v>
      </c>
      <c r="F8" s="14">
        <v>15833036828</v>
      </c>
      <c r="G8" s="144" t="s">
        <v>117</v>
      </c>
      <c r="H8" s="144" t="s">
        <v>118</v>
      </c>
      <c r="I8" s="144" t="s">
        <v>119</v>
      </c>
      <c r="J8" s="144"/>
      <c r="K8" s="144"/>
      <c r="L8" s="144"/>
      <c r="M8" s="144"/>
    </row>
    <row r="9" ht="42" customHeight="1" spans="1:13">
      <c r="A9" s="144">
        <v>4</v>
      </c>
      <c r="B9" s="14" t="s">
        <v>124</v>
      </c>
      <c r="C9" s="144" t="str">
        <f t="shared" si="0"/>
        <v>女</v>
      </c>
      <c r="D9" s="189" t="s">
        <v>125</v>
      </c>
      <c r="E9" s="144" t="str">
        <f>VLOOKUP(B9,Sheet1!B:E,4,0)</f>
        <v>河北省邯郸市魏县张二庄镇北辛庄村299号</v>
      </c>
      <c r="F9" s="14">
        <v>15127061973</v>
      </c>
      <c r="G9" s="144" t="s">
        <v>117</v>
      </c>
      <c r="H9" s="144" t="s">
        <v>118</v>
      </c>
      <c r="I9" s="144" t="s">
        <v>119</v>
      </c>
      <c r="J9" s="144"/>
      <c r="K9" s="144"/>
      <c r="L9" s="144"/>
      <c r="M9" s="144"/>
    </row>
    <row r="10" ht="42" customHeight="1" spans="1:13">
      <c r="A10" s="144">
        <v>5</v>
      </c>
      <c r="B10" s="14" t="s">
        <v>126</v>
      </c>
      <c r="C10" s="144" t="str">
        <f t="shared" si="0"/>
        <v>女</v>
      </c>
      <c r="D10" s="189" t="s">
        <v>127</v>
      </c>
      <c r="E10" s="12" t="s">
        <v>128</v>
      </c>
      <c r="F10" s="14">
        <v>15132069961</v>
      </c>
      <c r="G10" s="144" t="s">
        <v>117</v>
      </c>
      <c r="H10" s="144" t="s">
        <v>118</v>
      </c>
      <c r="I10" s="144" t="s">
        <v>119</v>
      </c>
      <c r="J10" s="144"/>
      <c r="K10" s="144"/>
      <c r="L10" s="144"/>
      <c r="M10" s="144"/>
    </row>
    <row r="11" ht="42" customHeight="1" spans="1:13">
      <c r="A11" s="144">
        <v>6</v>
      </c>
      <c r="B11" s="14" t="s">
        <v>129</v>
      </c>
      <c r="C11" s="144" t="str">
        <f t="shared" si="0"/>
        <v>女</v>
      </c>
      <c r="D11" s="189" t="s">
        <v>130</v>
      </c>
      <c r="E11" s="144" t="str">
        <f>VLOOKUP(B11,Sheet1!B:E,4,0)</f>
        <v>河北省邯郸市魏县张二庄住址镇北辛庄村330号</v>
      </c>
      <c r="F11" s="14">
        <v>18631088348</v>
      </c>
      <c r="G11" s="144" t="s">
        <v>117</v>
      </c>
      <c r="H11" s="144" t="s">
        <v>118</v>
      </c>
      <c r="I11" s="144" t="s">
        <v>119</v>
      </c>
      <c r="J11" s="144"/>
      <c r="K11" s="144"/>
      <c r="L11" s="144"/>
      <c r="M11" s="144"/>
    </row>
    <row r="12" ht="42" customHeight="1" spans="1:13">
      <c r="A12" s="144">
        <v>7</v>
      </c>
      <c r="B12" s="16" t="s">
        <v>131</v>
      </c>
      <c r="C12" s="144" t="str">
        <f t="shared" si="0"/>
        <v>女</v>
      </c>
      <c r="D12" s="190" t="s">
        <v>132</v>
      </c>
      <c r="E12" s="144" t="s">
        <v>133</v>
      </c>
      <c r="F12" s="16">
        <v>15226965536</v>
      </c>
      <c r="G12" s="144" t="s">
        <v>117</v>
      </c>
      <c r="H12" s="144" t="s">
        <v>118</v>
      </c>
      <c r="I12" s="144" t="s">
        <v>119</v>
      </c>
      <c r="J12" s="144"/>
      <c r="K12" s="144"/>
      <c r="L12" s="144"/>
      <c r="M12" s="144"/>
    </row>
    <row r="13" ht="42" customHeight="1" spans="1:13">
      <c r="A13" s="144">
        <v>8</v>
      </c>
      <c r="B13" s="16" t="s">
        <v>134</v>
      </c>
      <c r="C13" s="144" t="str">
        <f t="shared" si="0"/>
        <v>男</v>
      </c>
      <c r="D13" s="190" t="s">
        <v>135</v>
      </c>
      <c r="E13" s="144" t="s">
        <v>136</v>
      </c>
      <c r="F13" s="16">
        <v>18230223365</v>
      </c>
      <c r="G13" s="144" t="s">
        <v>117</v>
      </c>
      <c r="H13" s="144" t="s">
        <v>118</v>
      </c>
      <c r="I13" s="144" t="s">
        <v>119</v>
      </c>
      <c r="J13" s="144"/>
      <c r="K13" s="144"/>
      <c r="L13" s="144"/>
      <c r="M13" s="144"/>
    </row>
    <row r="14" ht="42" customHeight="1" spans="1:13">
      <c r="A14" s="144">
        <v>9</v>
      </c>
      <c r="B14" s="14" t="s">
        <v>137</v>
      </c>
      <c r="C14" s="144" t="str">
        <f t="shared" si="0"/>
        <v>女</v>
      </c>
      <c r="D14" s="189" t="s">
        <v>138</v>
      </c>
      <c r="E14" s="144" t="str">
        <f>VLOOKUP(B14,Sheet1!B:E,4,0)</f>
        <v>河北省邯郸市魏县张二庄镇北辛庄村097号</v>
      </c>
      <c r="F14" s="14">
        <v>18849050803</v>
      </c>
      <c r="G14" s="144" t="s">
        <v>117</v>
      </c>
      <c r="H14" s="144" t="s">
        <v>118</v>
      </c>
      <c r="I14" s="144" t="s">
        <v>119</v>
      </c>
      <c r="J14" s="144"/>
      <c r="K14" s="144"/>
      <c r="L14" s="144"/>
      <c r="M14" s="144"/>
    </row>
    <row r="15" ht="42" customHeight="1" spans="1:13">
      <c r="A15" s="144">
        <v>10</v>
      </c>
      <c r="B15" s="14" t="s">
        <v>139</v>
      </c>
      <c r="C15" s="144" t="str">
        <f t="shared" si="0"/>
        <v>女</v>
      </c>
      <c r="D15" s="189" t="s">
        <v>140</v>
      </c>
      <c r="E15" s="144" t="str">
        <f>VLOOKUP(B15,Sheet1!B:E,4,0)</f>
        <v>河北省邯郸市魏县张二庄镇北辛庄村025号</v>
      </c>
      <c r="F15" s="14">
        <v>15102632942</v>
      </c>
      <c r="G15" s="144" t="s">
        <v>117</v>
      </c>
      <c r="H15" s="144" t="s">
        <v>118</v>
      </c>
      <c r="I15" s="144" t="s">
        <v>119</v>
      </c>
      <c r="J15" s="144"/>
      <c r="K15" s="144"/>
      <c r="L15" s="144"/>
      <c r="M15" s="144"/>
    </row>
    <row r="16" ht="42" customHeight="1" spans="1:13">
      <c r="A16" s="144">
        <v>11</v>
      </c>
      <c r="B16" s="14" t="s">
        <v>141</v>
      </c>
      <c r="C16" s="144" t="str">
        <f t="shared" si="0"/>
        <v>女</v>
      </c>
      <c r="D16" s="14" t="s">
        <v>142</v>
      </c>
      <c r="E16" s="144" t="s">
        <v>143</v>
      </c>
      <c r="F16" s="14">
        <v>17186381622</v>
      </c>
      <c r="G16" s="144" t="s">
        <v>117</v>
      </c>
      <c r="H16" s="144" t="s">
        <v>118</v>
      </c>
      <c r="I16" s="144" t="s">
        <v>119</v>
      </c>
      <c r="J16" s="144"/>
      <c r="K16" s="144"/>
      <c r="L16" s="144"/>
      <c r="M16" s="144"/>
    </row>
    <row r="17" ht="42" customHeight="1" spans="1:13">
      <c r="A17" s="144">
        <v>12</v>
      </c>
      <c r="B17" s="14" t="s">
        <v>144</v>
      </c>
      <c r="C17" s="144" t="str">
        <f t="shared" si="0"/>
        <v>男</v>
      </c>
      <c r="D17" s="189" t="s">
        <v>145</v>
      </c>
      <c r="E17" s="144" t="str">
        <f>VLOOKUP(B17,Sheet1!B:E,4,0)</f>
        <v>河北省邯郸市魏县张二庄镇韩田教村199号</v>
      </c>
      <c r="F17" s="14">
        <v>15226982250</v>
      </c>
      <c r="G17" s="144" t="s">
        <v>117</v>
      </c>
      <c r="H17" s="144" t="s">
        <v>118</v>
      </c>
      <c r="I17" s="144" t="s">
        <v>119</v>
      </c>
      <c r="J17" s="144"/>
      <c r="K17" s="144"/>
      <c r="L17" s="144"/>
      <c r="M17" s="144"/>
    </row>
    <row r="18" ht="42" customHeight="1" spans="1:13">
      <c r="A18" s="144">
        <v>13</v>
      </c>
      <c r="B18" s="14" t="s">
        <v>146</v>
      </c>
      <c r="C18" s="144" t="str">
        <f t="shared" si="0"/>
        <v>女</v>
      </c>
      <c r="D18" s="189" t="s">
        <v>147</v>
      </c>
      <c r="E18" s="144" t="str">
        <f>VLOOKUP(B18,Sheet1!B:E,4,0)</f>
        <v>河北省邯郸市魏县张二庄镇北辛庄村113号</v>
      </c>
      <c r="F18" s="14">
        <v>15226966162</v>
      </c>
      <c r="G18" s="144" t="s">
        <v>117</v>
      </c>
      <c r="H18" s="144" t="s">
        <v>118</v>
      </c>
      <c r="I18" s="144" t="s">
        <v>119</v>
      </c>
      <c r="J18" s="144"/>
      <c r="K18" s="144"/>
      <c r="L18" s="144"/>
      <c r="M18" s="144"/>
    </row>
    <row r="19" ht="42" customHeight="1" spans="1:13">
      <c r="A19" s="144">
        <v>14</v>
      </c>
      <c r="B19" s="14" t="s">
        <v>148</v>
      </c>
      <c r="C19" s="144" t="str">
        <f t="shared" si="0"/>
        <v>女</v>
      </c>
      <c r="D19" s="189" t="s">
        <v>149</v>
      </c>
      <c r="E19" s="144" t="str">
        <f>VLOOKUP(B19,Sheet1!B:E,4,0)</f>
        <v>河北省邯郸市魏县张二庄乡北辛庄村186号</v>
      </c>
      <c r="F19" s="14">
        <v>19213008022</v>
      </c>
      <c r="G19" s="144" t="s">
        <v>117</v>
      </c>
      <c r="H19" s="144" t="s">
        <v>118</v>
      </c>
      <c r="I19" s="144" t="s">
        <v>119</v>
      </c>
      <c r="J19" s="144"/>
      <c r="K19" s="144"/>
      <c r="L19" s="144"/>
      <c r="M19" s="144"/>
    </row>
    <row r="20" ht="42" customHeight="1" spans="1:13">
      <c r="A20" s="144">
        <v>15</v>
      </c>
      <c r="B20" s="14" t="s">
        <v>150</v>
      </c>
      <c r="C20" s="144" t="str">
        <f t="shared" si="0"/>
        <v>女</v>
      </c>
      <c r="D20" s="189" t="s">
        <v>151</v>
      </c>
      <c r="E20" s="144" t="str">
        <f>VLOOKUP(B20,Sheet1!B:E,4,0)</f>
        <v>河北省邯郸市魏县张二庄乡南辛庄村362号</v>
      </c>
      <c r="F20" s="14">
        <v>15176046403</v>
      </c>
      <c r="G20" s="144" t="s">
        <v>117</v>
      </c>
      <c r="H20" s="144" t="s">
        <v>118</v>
      </c>
      <c r="I20" s="144" t="s">
        <v>119</v>
      </c>
      <c r="J20" s="144"/>
      <c r="K20" s="144"/>
      <c r="L20" s="144"/>
      <c r="M20" s="144"/>
    </row>
    <row r="21" ht="42" customHeight="1" spans="1:13">
      <c r="A21" s="144">
        <v>16</v>
      </c>
      <c r="B21" s="14" t="s">
        <v>152</v>
      </c>
      <c r="C21" s="144" t="str">
        <f t="shared" si="0"/>
        <v>女</v>
      </c>
      <c r="D21" s="189" t="s">
        <v>153</v>
      </c>
      <c r="E21" s="144" t="str">
        <f>VLOOKUP(B21,Sheet1!B:E,4,0)</f>
        <v>河北省邯郸市魏县张二庄乡张二庄东村305号</v>
      </c>
      <c r="F21" s="14">
        <v>13131074731</v>
      </c>
      <c r="G21" s="144" t="s">
        <v>117</v>
      </c>
      <c r="H21" s="144" t="s">
        <v>118</v>
      </c>
      <c r="I21" s="144" t="s">
        <v>119</v>
      </c>
      <c r="J21" s="144"/>
      <c r="K21" s="144"/>
      <c r="L21" s="144"/>
      <c r="M21" s="144"/>
    </row>
    <row r="22" ht="42" customHeight="1" spans="1:13">
      <c r="A22" s="144">
        <v>17</v>
      </c>
      <c r="B22" s="14" t="s">
        <v>154</v>
      </c>
      <c r="C22" s="144" t="str">
        <f t="shared" si="0"/>
        <v>女</v>
      </c>
      <c r="D22" s="189" t="s">
        <v>155</v>
      </c>
      <c r="E22" s="144" t="str">
        <f>VLOOKUP(B22,Sheet1!B:E,4,0)</f>
        <v>河北省邯郸市魏县张二庄镇张庄屯村189号
</v>
      </c>
      <c r="F22" s="14">
        <v>15303306449</v>
      </c>
      <c r="G22" s="144" t="s">
        <v>117</v>
      </c>
      <c r="H22" s="144" t="s">
        <v>118</v>
      </c>
      <c r="I22" s="144" t="s">
        <v>119</v>
      </c>
      <c r="J22" s="144"/>
      <c r="K22" s="144"/>
      <c r="L22" s="144"/>
      <c r="M22" s="144"/>
    </row>
    <row r="23" ht="42" customHeight="1" spans="1:13">
      <c r="A23" s="144">
        <v>18</v>
      </c>
      <c r="B23" s="14" t="s">
        <v>156</v>
      </c>
      <c r="C23" s="144" t="str">
        <f t="shared" si="0"/>
        <v>女</v>
      </c>
      <c r="D23" s="189" t="s">
        <v>157</v>
      </c>
      <c r="E23" s="144" t="str">
        <f>VLOOKUP(B23,Sheet1!B:E,4,0)</f>
        <v>河北省邯郸市魏县张二庄乡张庄屯村339号</v>
      </c>
      <c r="F23" s="14">
        <v>15511011267</v>
      </c>
      <c r="G23" s="144" t="s">
        <v>117</v>
      </c>
      <c r="H23" s="144" t="s">
        <v>118</v>
      </c>
      <c r="I23" s="144" t="s">
        <v>119</v>
      </c>
      <c r="J23" s="144"/>
      <c r="K23" s="144"/>
      <c r="L23" s="144"/>
      <c r="M23" s="144"/>
    </row>
    <row r="24" ht="42" customHeight="1" spans="1:13">
      <c r="A24" s="144">
        <v>19</v>
      </c>
      <c r="B24" s="14" t="s">
        <v>158</v>
      </c>
      <c r="C24" s="144" t="str">
        <f t="shared" si="0"/>
        <v>女</v>
      </c>
      <c r="D24" s="189" t="s">
        <v>159</v>
      </c>
      <c r="E24" s="144" t="str">
        <f>VLOOKUP(B24,Sheet1!B:E,4,0)</f>
        <v>河北省邯郸市魏县张二庄镇张庄屯村001号
</v>
      </c>
      <c r="F24" s="14">
        <v>15503036159</v>
      </c>
      <c r="G24" s="144" t="s">
        <v>117</v>
      </c>
      <c r="H24" s="144" t="s">
        <v>118</v>
      </c>
      <c r="I24" s="144" t="s">
        <v>119</v>
      </c>
      <c r="J24" s="144"/>
      <c r="K24" s="144"/>
      <c r="L24" s="144"/>
      <c r="M24" s="144"/>
    </row>
    <row r="25" ht="42" customHeight="1" spans="1:13">
      <c r="A25" s="144">
        <v>20</v>
      </c>
      <c r="B25" s="145" t="s">
        <v>160</v>
      </c>
      <c r="C25" s="144" t="str">
        <f t="shared" si="0"/>
        <v>女</v>
      </c>
      <c r="D25" s="189" t="s">
        <v>161</v>
      </c>
      <c r="E25" s="144" t="str">
        <f>VLOOKUP(B25,Sheet1!B:E,4,0)</f>
        <v>河北省邯郸市魏县张二庄镇中烟村058号</v>
      </c>
      <c r="F25" s="14">
        <v>13722480015</v>
      </c>
      <c r="G25" s="144" t="s">
        <v>117</v>
      </c>
      <c r="H25" s="144" t="s">
        <v>118</v>
      </c>
      <c r="I25" s="144" t="s">
        <v>119</v>
      </c>
      <c r="J25" s="144"/>
      <c r="K25" s="144"/>
      <c r="L25" s="144"/>
      <c r="M25" s="144"/>
    </row>
    <row r="26" ht="42" customHeight="1" spans="1:13">
      <c r="A26" s="144">
        <v>21</v>
      </c>
      <c r="B26" s="145" t="s">
        <v>162</v>
      </c>
      <c r="C26" s="144" t="str">
        <f t="shared" si="0"/>
        <v>男</v>
      </c>
      <c r="D26" s="189" t="s">
        <v>163</v>
      </c>
      <c r="E26" s="144" t="str">
        <f>VLOOKUP(B26,Sheet1!B:E,4,0)</f>
        <v>河北省邯郸市魏县张二庄镇中烟村058号</v>
      </c>
      <c r="F26" s="14">
        <v>15233886081</v>
      </c>
      <c r="G26" s="144" t="s">
        <v>117</v>
      </c>
      <c r="H26" s="144" t="s">
        <v>118</v>
      </c>
      <c r="I26" s="144" t="s">
        <v>119</v>
      </c>
      <c r="J26" s="144"/>
      <c r="K26" s="144"/>
      <c r="L26" s="144"/>
      <c r="M26" s="144"/>
    </row>
    <row r="27" ht="42" customHeight="1" spans="1:13">
      <c r="A27" s="144">
        <v>22</v>
      </c>
      <c r="B27" s="145" t="s">
        <v>164</v>
      </c>
      <c r="C27" s="144" t="str">
        <f t="shared" si="0"/>
        <v>女</v>
      </c>
      <c r="D27" s="189" t="s">
        <v>165</v>
      </c>
      <c r="E27" s="144" t="str">
        <f>VLOOKUP(B27,Sheet1!B:E,4,0)</f>
        <v>河北省邯郸市魏县牙里镇住址卞村165号</v>
      </c>
      <c r="F27" s="14">
        <v>18830865626</v>
      </c>
      <c r="G27" s="144" t="s">
        <v>117</v>
      </c>
      <c r="H27" s="144" t="s">
        <v>118</v>
      </c>
      <c r="I27" s="144" t="s">
        <v>119</v>
      </c>
      <c r="J27" s="144"/>
      <c r="K27" s="144"/>
      <c r="L27" s="144"/>
      <c r="M27" s="144"/>
    </row>
    <row r="28" ht="42" customHeight="1" spans="1:13">
      <c r="A28" s="144">
        <v>23</v>
      </c>
      <c r="B28" s="145" t="s">
        <v>166</v>
      </c>
      <c r="C28" s="144" t="str">
        <f t="shared" si="0"/>
        <v>女</v>
      </c>
      <c r="D28" s="189" t="s">
        <v>167</v>
      </c>
      <c r="E28" s="144" t="str">
        <f>VLOOKUP(B28,Sheet1!B:E,4,0)</f>
        <v>河北省邯郸市魏县张二庄镇中烟村698号</v>
      </c>
      <c r="F28" s="14">
        <v>15810313458</v>
      </c>
      <c r="G28" s="144" t="s">
        <v>117</v>
      </c>
      <c r="H28" s="144" t="s">
        <v>118</v>
      </c>
      <c r="I28" s="144" t="s">
        <v>119</v>
      </c>
      <c r="J28" s="144"/>
      <c r="K28" s="144"/>
      <c r="L28" s="144"/>
      <c r="M28" s="144"/>
    </row>
    <row r="29" ht="42" customHeight="1" spans="1:13">
      <c r="A29" s="144">
        <v>24</v>
      </c>
      <c r="B29" s="145" t="s">
        <v>168</v>
      </c>
      <c r="C29" s="144" t="str">
        <f t="shared" ref="C29:C46" si="1">IF(MOD(MID(D29,17,1),2)=0,"女","男")</f>
        <v>女</v>
      </c>
      <c r="D29" s="189" t="s">
        <v>169</v>
      </c>
      <c r="E29" s="144" t="str">
        <f>VLOOKUP(B29,Sheet1!B:E,4,0)</f>
        <v>河北省邯郸市魏县张二庄镇北留固村127号
</v>
      </c>
      <c r="F29" s="14">
        <v>15175003586</v>
      </c>
      <c r="G29" s="144" t="s">
        <v>117</v>
      </c>
      <c r="H29" s="144" t="s">
        <v>118</v>
      </c>
      <c r="I29" s="144" t="s">
        <v>119</v>
      </c>
      <c r="J29" s="144"/>
      <c r="K29" s="144"/>
      <c r="L29" s="144"/>
      <c r="M29" s="144"/>
    </row>
    <row r="30" ht="42" customHeight="1" spans="1:13">
      <c r="A30" s="144">
        <v>25</v>
      </c>
      <c r="B30" s="145" t="s">
        <v>170</v>
      </c>
      <c r="C30" s="144" t="str">
        <f t="shared" si="1"/>
        <v>女</v>
      </c>
      <c r="D30" s="189" t="s">
        <v>171</v>
      </c>
      <c r="E30" s="144" t="str">
        <f>VLOOKUP(B30,Sheet1!B:E,4,0)</f>
        <v>河北省邯郸市魏县张二庄镇中烟村988号</v>
      </c>
      <c r="F30" s="14">
        <v>15102608961</v>
      </c>
      <c r="G30" s="144" t="s">
        <v>117</v>
      </c>
      <c r="H30" s="144" t="s">
        <v>118</v>
      </c>
      <c r="I30" s="144" t="s">
        <v>119</v>
      </c>
      <c r="J30" s="144"/>
      <c r="K30" s="144"/>
      <c r="L30" s="144"/>
      <c r="M30" s="144"/>
    </row>
    <row r="31" ht="42" customHeight="1" spans="1:13">
      <c r="A31" s="144">
        <v>26</v>
      </c>
      <c r="B31" s="14" t="s">
        <v>172</v>
      </c>
      <c r="C31" s="144" t="str">
        <f t="shared" si="1"/>
        <v>女</v>
      </c>
      <c r="D31" s="189" t="s">
        <v>173</v>
      </c>
      <c r="E31" s="144" t="str">
        <f>VLOOKUP(B31,Sheet1!B:E,4,0)</f>
        <v>河北省邯郸市魏县张二庄住址镇东留固村096号</v>
      </c>
      <c r="F31" s="14">
        <v>13717736129</v>
      </c>
      <c r="G31" s="144" t="s">
        <v>117</v>
      </c>
      <c r="H31" s="144" t="s">
        <v>118</v>
      </c>
      <c r="I31" s="144" t="s">
        <v>119</v>
      </c>
      <c r="J31" s="144"/>
      <c r="K31" s="144"/>
      <c r="L31" s="144"/>
      <c r="M31" s="144"/>
    </row>
    <row r="32" ht="42" customHeight="1" spans="1:13">
      <c r="A32" s="144">
        <v>27</v>
      </c>
      <c r="B32" s="14" t="s">
        <v>174</v>
      </c>
      <c r="C32" s="144" t="str">
        <f t="shared" si="1"/>
        <v>女</v>
      </c>
      <c r="D32" s="189" t="s">
        <v>175</v>
      </c>
      <c r="E32" s="144" t="str">
        <f>VLOOKUP(B32,Sheet1!B:E,4,0)</f>
        <v>河北省邯郸市魏县张二庄镇北辛庄村159号</v>
      </c>
      <c r="F32" s="14">
        <v>15232023036</v>
      </c>
      <c r="G32" s="144" t="s">
        <v>117</v>
      </c>
      <c r="H32" s="144" t="s">
        <v>118</v>
      </c>
      <c r="I32" s="144" t="s">
        <v>119</v>
      </c>
      <c r="J32" s="144"/>
      <c r="K32" s="144"/>
      <c r="L32" s="144"/>
      <c r="M32" s="144"/>
    </row>
    <row r="33" ht="42" customHeight="1" spans="1:13">
      <c r="A33" s="144">
        <v>28</v>
      </c>
      <c r="B33" s="14" t="s">
        <v>176</v>
      </c>
      <c r="C33" s="144" t="str">
        <f t="shared" si="1"/>
        <v>女</v>
      </c>
      <c r="D33" s="189" t="s">
        <v>177</v>
      </c>
      <c r="E33" s="144" t="str">
        <f>VLOOKUP(B33,Sheet1!B:E,4,0)</f>
        <v>河北省邯郸市魏县张二庄镇张庄屯村108号</v>
      </c>
      <c r="F33" s="14">
        <v>13451459899</v>
      </c>
      <c r="G33" s="144" t="s">
        <v>117</v>
      </c>
      <c r="H33" s="144" t="s">
        <v>118</v>
      </c>
      <c r="I33" s="144" t="s">
        <v>119</v>
      </c>
      <c r="J33" s="144"/>
      <c r="K33" s="144"/>
      <c r="L33" s="144"/>
      <c r="M33" s="144"/>
    </row>
    <row r="34" ht="42" customHeight="1" spans="1:13">
      <c r="A34" s="144">
        <v>29</v>
      </c>
      <c r="B34" s="16" t="s">
        <v>178</v>
      </c>
      <c r="C34" s="144" t="str">
        <f t="shared" si="1"/>
        <v>女</v>
      </c>
      <c r="D34" s="190" t="s">
        <v>179</v>
      </c>
      <c r="E34" s="144" t="str">
        <f>VLOOKUP(B34,Sheet1!B:E,4,0)</f>
        <v>河北省邯郸市魏县张二庄镇大严屯村653号</v>
      </c>
      <c r="F34" s="16">
        <v>13451459900</v>
      </c>
      <c r="G34" s="144" t="s">
        <v>117</v>
      </c>
      <c r="H34" s="144" t="s">
        <v>118</v>
      </c>
      <c r="I34" s="144" t="s">
        <v>119</v>
      </c>
      <c r="J34" s="144"/>
      <c r="K34" s="144"/>
      <c r="L34" s="144"/>
      <c r="M34" s="144"/>
    </row>
    <row r="35" ht="42" customHeight="1" spans="1:13">
      <c r="A35" s="144">
        <v>30</v>
      </c>
      <c r="B35" s="14" t="s">
        <v>180</v>
      </c>
      <c r="C35" s="144" t="str">
        <f t="shared" si="1"/>
        <v>女</v>
      </c>
      <c r="D35" s="14" t="s">
        <v>181</v>
      </c>
      <c r="E35" s="144" t="str">
        <f>VLOOKUP(B35,Sheet1!B:E,4,0)</f>
        <v>河北省邯郸市魏县张二庄乡大严屯村653号</v>
      </c>
      <c r="F35" s="14">
        <v>15930017609</v>
      </c>
      <c r="G35" s="144" t="s">
        <v>117</v>
      </c>
      <c r="H35" s="144" t="s">
        <v>118</v>
      </c>
      <c r="I35" s="144" t="s">
        <v>119</v>
      </c>
      <c r="J35" s="144"/>
      <c r="K35" s="144"/>
      <c r="L35" s="144"/>
      <c r="M35" s="144"/>
    </row>
    <row r="36" ht="42" customHeight="1" spans="1:13">
      <c r="A36" s="144">
        <v>31</v>
      </c>
      <c r="B36" s="14" t="s">
        <v>182</v>
      </c>
      <c r="C36" s="144" t="str">
        <f t="shared" si="1"/>
        <v>女</v>
      </c>
      <c r="D36" s="189" t="s">
        <v>183</v>
      </c>
      <c r="E36" s="144" t="str">
        <f>VLOOKUP(B36,Sheet1!B:E,4,0)</f>
        <v>河北省邯郸市魏县张二庄镇张庄前村025号</v>
      </c>
      <c r="F36" s="14">
        <v>18830024662</v>
      </c>
      <c r="G36" s="144" t="s">
        <v>117</v>
      </c>
      <c r="H36" s="144" t="s">
        <v>118</v>
      </c>
      <c r="I36" s="144" t="s">
        <v>119</v>
      </c>
      <c r="J36" s="144"/>
      <c r="K36" s="144"/>
      <c r="L36" s="144"/>
      <c r="M36" s="144"/>
    </row>
    <row r="37" ht="42" customHeight="1" spans="1:13">
      <c r="A37" s="144">
        <v>32</v>
      </c>
      <c r="B37" s="14" t="s">
        <v>184</v>
      </c>
      <c r="C37" s="144" t="str">
        <f t="shared" si="1"/>
        <v>女</v>
      </c>
      <c r="D37" s="189" t="s">
        <v>185</v>
      </c>
      <c r="E37" s="144" t="str">
        <f>VLOOKUP(B37,Sheet1!B:E,4,0)</f>
        <v>河北省邯郸市魏县张二庄镇中烟村283号
</v>
      </c>
      <c r="F37" s="14">
        <v>18303397423</v>
      </c>
      <c r="G37" s="144" t="s">
        <v>117</v>
      </c>
      <c r="H37" s="144" t="s">
        <v>118</v>
      </c>
      <c r="I37" s="144" t="s">
        <v>119</v>
      </c>
      <c r="J37" s="144"/>
      <c r="K37" s="144"/>
      <c r="L37" s="144"/>
      <c r="M37" s="144"/>
    </row>
    <row r="38" ht="42" customHeight="1" spans="1:13">
      <c r="A38" s="144">
        <v>33</v>
      </c>
      <c r="B38" s="14" t="s">
        <v>186</v>
      </c>
      <c r="C38" s="144" t="str">
        <f t="shared" si="1"/>
        <v>女</v>
      </c>
      <c r="D38" s="189" t="s">
        <v>187</v>
      </c>
      <c r="E38" s="144" t="str">
        <f>VLOOKUP(B38,Sheet1!B:E,4,0)</f>
        <v>河北省邯郸市魏县张二庄使址乡南辛庄村349号</v>
      </c>
      <c r="F38" s="14">
        <v>15733420334</v>
      </c>
      <c r="G38" s="144" t="s">
        <v>117</v>
      </c>
      <c r="H38" s="144" t="s">
        <v>118</v>
      </c>
      <c r="I38" s="144" t="s">
        <v>119</v>
      </c>
      <c r="J38" s="144"/>
      <c r="K38" s="144"/>
      <c r="L38" s="144"/>
      <c r="M38" s="144"/>
    </row>
    <row r="39" ht="42" customHeight="1" spans="1:13">
      <c r="A39" s="144">
        <v>34</v>
      </c>
      <c r="B39" s="145" t="s">
        <v>188</v>
      </c>
      <c r="C39" s="144" t="str">
        <f t="shared" si="1"/>
        <v>女</v>
      </c>
      <c r="D39" s="189" t="s">
        <v>189</v>
      </c>
      <c r="E39" s="144" t="str">
        <f>VLOOKUP(B39,Sheet1!B:E,4,0)</f>
        <v>河北省邯郸市魏县张二庄镇中烟村672号</v>
      </c>
      <c r="F39" s="14">
        <v>18303208415</v>
      </c>
      <c r="G39" s="144" t="s">
        <v>117</v>
      </c>
      <c r="H39" s="144" t="s">
        <v>118</v>
      </c>
      <c r="I39" s="144" t="s">
        <v>119</v>
      </c>
      <c r="J39" s="144"/>
      <c r="K39" s="144"/>
      <c r="L39" s="144"/>
      <c r="M39" s="144"/>
    </row>
    <row r="40" ht="42" customHeight="1" spans="1:13">
      <c r="A40" s="144">
        <v>35</v>
      </c>
      <c r="B40" s="14" t="s">
        <v>190</v>
      </c>
      <c r="C40" s="144" t="str">
        <f t="shared" si="1"/>
        <v>女</v>
      </c>
      <c r="D40" s="189" t="s">
        <v>191</v>
      </c>
      <c r="E40" s="144" t="s">
        <v>192</v>
      </c>
      <c r="F40" s="14">
        <v>15233851689</v>
      </c>
      <c r="G40" s="144" t="s">
        <v>117</v>
      </c>
      <c r="H40" s="144" t="s">
        <v>118</v>
      </c>
      <c r="I40" s="144" t="s">
        <v>119</v>
      </c>
      <c r="J40" s="144"/>
      <c r="K40" s="144"/>
      <c r="L40" s="144"/>
      <c r="M40" s="144"/>
    </row>
    <row r="41" ht="42" customHeight="1" spans="1:13">
      <c r="A41" s="144">
        <v>36</v>
      </c>
      <c r="B41" s="14" t="s">
        <v>193</v>
      </c>
      <c r="C41" s="144" t="str">
        <f t="shared" si="1"/>
        <v>女</v>
      </c>
      <c r="D41" s="189" t="s">
        <v>194</v>
      </c>
      <c r="E41" s="144" t="s">
        <v>195</v>
      </c>
      <c r="F41" s="14">
        <v>13292028932</v>
      </c>
      <c r="G41" s="144" t="s">
        <v>117</v>
      </c>
      <c r="H41" s="144" t="s">
        <v>118</v>
      </c>
      <c r="I41" s="144" t="s">
        <v>119</v>
      </c>
      <c r="J41" s="144"/>
      <c r="K41" s="144"/>
      <c r="L41" s="144"/>
      <c r="M41" s="144"/>
    </row>
    <row r="42" ht="42" customHeight="1" spans="1:13">
      <c r="A42" s="144">
        <v>37</v>
      </c>
      <c r="B42" s="14" t="s">
        <v>196</v>
      </c>
      <c r="C42" s="144" t="str">
        <f t="shared" si="1"/>
        <v>女</v>
      </c>
      <c r="D42" s="189" t="s">
        <v>197</v>
      </c>
      <c r="E42" s="144" t="str">
        <f>VLOOKUP(B42,Sheet1!B:E,4,0)</f>
        <v>河北省邯郸市峰峰矿区和住址村中长乐街19楼2单元5号</v>
      </c>
      <c r="F42" s="14">
        <v>15631096246</v>
      </c>
      <c r="G42" s="144" t="s">
        <v>117</v>
      </c>
      <c r="H42" s="144" t="s">
        <v>118</v>
      </c>
      <c r="I42" s="144" t="s">
        <v>119</v>
      </c>
      <c r="J42" s="144"/>
      <c r="K42" s="144"/>
      <c r="L42" s="144"/>
      <c r="M42" s="144"/>
    </row>
    <row r="43" ht="42" customHeight="1" spans="1:13">
      <c r="A43" s="144">
        <v>38</v>
      </c>
      <c r="B43" s="14" t="s">
        <v>198</v>
      </c>
      <c r="C43" s="144" t="str">
        <f t="shared" si="1"/>
        <v>女</v>
      </c>
      <c r="D43" s="189" t="s">
        <v>199</v>
      </c>
      <c r="E43" s="144" t="str">
        <f>VLOOKUP(B43,Sheet1!B:E,4,0)</f>
        <v>河北省邯郸市魏县张二庄乡中烟村452号</v>
      </c>
      <c r="F43" s="14">
        <v>15131067982</v>
      </c>
      <c r="G43" s="144" t="s">
        <v>117</v>
      </c>
      <c r="H43" s="144" t="s">
        <v>118</v>
      </c>
      <c r="I43" s="144" t="s">
        <v>119</v>
      </c>
      <c r="J43" s="144"/>
      <c r="K43" s="144"/>
      <c r="L43" s="144"/>
      <c r="M43" s="144"/>
    </row>
    <row r="44" ht="42" customHeight="1" spans="1:13">
      <c r="A44" s="144">
        <v>39</v>
      </c>
      <c r="B44" s="14" t="s">
        <v>200</v>
      </c>
      <c r="C44" s="144" t="str">
        <f t="shared" si="1"/>
        <v>女</v>
      </c>
      <c r="D44" s="189" t="s">
        <v>201</v>
      </c>
      <c r="E44" s="144" t="str">
        <f>VLOOKUP(B44,Sheet1!B:E,4,0)</f>
        <v>河北省邯郸市魏县张二庄镇南刘庄村664号</v>
      </c>
      <c r="F44" s="14">
        <v>15175000956</v>
      </c>
      <c r="G44" s="144" t="s">
        <v>117</v>
      </c>
      <c r="H44" s="144" t="s">
        <v>118</v>
      </c>
      <c r="I44" s="144" t="s">
        <v>119</v>
      </c>
      <c r="J44" s="144"/>
      <c r="K44" s="144"/>
      <c r="L44" s="144"/>
      <c r="M44" s="144"/>
    </row>
    <row r="45" ht="42" customHeight="1" spans="1:13">
      <c r="A45" s="144">
        <v>40</v>
      </c>
      <c r="B45" s="14" t="s">
        <v>202</v>
      </c>
      <c r="C45" s="144" t="str">
        <f t="shared" si="1"/>
        <v>女</v>
      </c>
      <c r="D45" s="189" t="s">
        <v>203</v>
      </c>
      <c r="E45" s="144" t="str">
        <f>VLOOKUP(B45,Sheet1!B:E,4,0)</f>
        <v>河北省邯郸市魏县张二庄镇中烟村005号</v>
      </c>
      <c r="F45" s="14">
        <v>18348766030</v>
      </c>
      <c r="G45" s="144" t="s">
        <v>117</v>
      </c>
      <c r="H45" s="144" t="s">
        <v>118</v>
      </c>
      <c r="I45" s="144" t="s">
        <v>119</v>
      </c>
      <c r="J45" s="144"/>
      <c r="K45" s="144"/>
      <c r="L45" s="144"/>
      <c r="M45" s="144"/>
    </row>
    <row r="46" ht="42" customHeight="1" spans="1:13">
      <c r="A46" s="144">
        <v>41</v>
      </c>
      <c r="B46" s="14" t="s">
        <v>204</v>
      </c>
      <c r="C46" s="144" t="str">
        <f t="shared" si="1"/>
        <v>女</v>
      </c>
      <c r="D46" s="189" t="s">
        <v>205</v>
      </c>
      <c r="E46" s="144" t="s">
        <v>206</v>
      </c>
      <c r="F46" s="14">
        <v>15231041602</v>
      </c>
      <c r="G46" s="144" t="s">
        <v>117</v>
      </c>
      <c r="H46" s="144" t="s">
        <v>118</v>
      </c>
      <c r="I46" s="144" t="s">
        <v>119</v>
      </c>
      <c r="J46" s="144"/>
      <c r="K46" s="144"/>
      <c r="L46" s="144"/>
      <c r="M46" s="144"/>
    </row>
    <row r="47" ht="42" customHeight="1" spans="1:13">
      <c r="A47" s="144">
        <v>42</v>
      </c>
      <c r="B47" s="100" t="s">
        <v>207</v>
      </c>
      <c r="C47" s="144" t="s">
        <v>208</v>
      </c>
      <c r="D47" s="189" t="s">
        <v>209</v>
      </c>
      <c r="E47" s="144" t="s">
        <v>210</v>
      </c>
      <c r="F47" s="14">
        <v>15081022060</v>
      </c>
      <c r="G47" s="144" t="s">
        <v>117</v>
      </c>
      <c r="H47" s="144" t="s">
        <v>118</v>
      </c>
      <c r="I47" s="144" t="s">
        <v>119</v>
      </c>
      <c r="J47" s="144"/>
      <c r="K47" s="144"/>
      <c r="L47" s="144"/>
      <c r="M47" s="144"/>
    </row>
    <row r="48" ht="42" customHeight="1" spans="1:13">
      <c r="A48" s="144">
        <v>43</v>
      </c>
      <c r="B48" s="14" t="s">
        <v>211</v>
      </c>
      <c r="C48" s="144" t="s">
        <v>208</v>
      </c>
      <c r="D48" s="189" t="s">
        <v>212</v>
      </c>
      <c r="E48" s="144" t="s">
        <v>213</v>
      </c>
      <c r="F48" s="14">
        <v>15831845200</v>
      </c>
      <c r="G48" s="144" t="s">
        <v>117</v>
      </c>
      <c r="H48" s="144" t="s">
        <v>118</v>
      </c>
      <c r="I48" s="144" t="s">
        <v>119</v>
      </c>
      <c r="J48" s="144"/>
      <c r="K48" s="144"/>
      <c r="L48" s="144"/>
      <c r="M48" s="144"/>
    </row>
    <row r="49" ht="42" customHeight="1" spans="1:13">
      <c r="A49" s="144">
        <v>44</v>
      </c>
      <c r="B49" s="14" t="s">
        <v>214</v>
      </c>
      <c r="C49" s="144" t="s">
        <v>208</v>
      </c>
      <c r="D49" s="189" t="s">
        <v>215</v>
      </c>
      <c r="E49" s="144" t="s">
        <v>216</v>
      </c>
      <c r="F49" s="14">
        <v>13230098368</v>
      </c>
      <c r="G49" s="144" t="s">
        <v>117</v>
      </c>
      <c r="H49" s="144" t="s">
        <v>118</v>
      </c>
      <c r="I49" s="144" t="s">
        <v>119</v>
      </c>
      <c r="J49" s="144"/>
      <c r="K49" s="144"/>
      <c r="L49" s="144"/>
      <c r="M49" s="144"/>
    </row>
    <row r="50" ht="78" customHeight="1" spans="1:13">
      <c r="A50" s="146" t="s">
        <v>217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</row>
  </sheetData>
  <mergeCells count="5">
    <mergeCell ref="A1:M1"/>
    <mergeCell ref="A2:M2"/>
    <mergeCell ref="A3:M3"/>
    <mergeCell ref="C4:D4"/>
    <mergeCell ref="A50:M50"/>
  </mergeCells>
  <conditionalFormatting sqref="B48">
    <cfRule type="duplicateValues" dxfId="0" priority="1"/>
  </conditionalFormatting>
  <conditionalFormatting sqref="B6:B12">
    <cfRule type="duplicateValues" dxfId="0" priority="8"/>
  </conditionalFormatting>
  <conditionalFormatting sqref="B13:B24">
    <cfRule type="duplicateValues" dxfId="0" priority="7"/>
  </conditionalFormatting>
  <conditionalFormatting sqref="B25:B38">
    <cfRule type="duplicateValues" dxfId="0" priority="6"/>
  </conditionalFormatting>
  <conditionalFormatting sqref="B39:B41">
    <cfRule type="duplicateValues" dxfId="0" priority="5"/>
  </conditionalFormatting>
  <conditionalFormatting sqref="B42:B44">
    <cfRule type="duplicateValues" dxfId="0" priority="4"/>
  </conditionalFormatting>
  <conditionalFormatting sqref="B46:B47">
    <cfRule type="duplicateValues" dxfId="0" priority="2"/>
  </conditionalFormatting>
  <conditionalFormatting sqref="B45 B49">
    <cfRule type="duplicateValues" dxfId="0" priority="3"/>
  </conditionalFormatting>
  <printOptions horizontalCentered="1"/>
  <pageMargins left="0.354330708661417" right="0.354330708661417" top="0.590551181102362" bottom="0.590551181102362" header="0.511811023622047" footer="0.511811023622047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SheetLayoutView="60" workbookViewId="0">
      <selection activeCell="B6" sqref="B6:B7"/>
    </sheetView>
  </sheetViews>
  <sheetFormatPr defaultColWidth="9" defaultRowHeight="14.25"/>
  <cols>
    <col min="4" max="4" width="9.875" customWidth="1"/>
    <col min="5" max="5" width="9.125" customWidth="1"/>
    <col min="6" max="6" width="10.75" customWidth="1"/>
    <col min="7" max="7" width="28.5" customWidth="1"/>
  </cols>
  <sheetData>
    <row r="1" ht="22.5" customHeight="1" spans="1:1">
      <c r="A1" s="123" t="s">
        <v>218</v>
      </c>
    </row>
    <row r="2" ht="31.5" customHeight="1" spans="1:7">
      <c r="A2" s="124" t="s">
        <v>219</v>
      </c>
      <c r="B2" s="124"/>
      <c r="C2" s="124"/>
      <c r="D2" s="124"/>
      <c r="E2" s="124"/>
      <c r="F2" s="124"/>
      <c r="G2" s="124"/>
    </row>
    <row r="3" ht="39" customHeight="1" spans="1:9">
      <c r="A3" s="58" t="s">
        <v>220</v>
      </c>
      <c r="B3" s="125" t="s">
        <v>3</v>
      </c>
      <c r="C3" s="126"/>
      <c r="D3" s="126"/>
      <c r="E3" s="127"/>
      <c r="F3" s="58" t="s">
        <v>221</v>
      </c>
      <c r="G3" s="58" t="s">
        <v>222</v>
      </c>
      <c r="H3" s="128"/>
      <c r="I3" s="128"/>
    </row>
    <row r="4" ht="33.75" customHeight="1" spans="1:9">
      <c r="A4" s="58" t="s">
        <v>223</v>
      </c>
      <c r="B4" s="125" t="s">
        <v>15</v>
      </c>
      <c r="C4" s="126"/>
      <c r="D4" s="126"/>
      <c r="E4" s="127"/>
      <c r="F4" s="58" t="s">
        <v>4</v>
      </c>
      <c r="G4" s="58">
        <v>16630041386</v>
      </c>
      <c r="H4" s="128"/>
      <c r="I4" s="128"/>
    </row>
    <row r="5" ht="28.5" spans="1:9">
      <c r="A5" s="58" t="s">
        <v>109</v>
      </c>
      <c r="B5" s="125" t="s">
        <v>118</v>
      </c>
      <c r="C5" s="126"/>
      <c r="D5" s="126"/>
      <c r="E5" s="127"/>
      <c r="F5" s="58" t="s">
        <v>224</v>
      </c>
      <c r="G5" s="58" t="s">
        <v>225</v>
      </c>
      <c r="H5" s="128"/>
      <c r="I5" s="128"/>
    </row>
    <row r="6" ht="32.25" customHeight="1" spans="1:9">
      <c r="A6" s="59" t="s">
        <v>226</v>
      </c>
      <c r="B6" s="59">
        <v>44</v>
      </c>
      <c r="C6" s="59" t="s">
        <v>227</v>
      </c>
      <c r="D6" s="59">
        <v>104</v>
      </c>
      <c r="E6" s="58" t="s">
        <v>12</v>
      </c>
      <c r="F6" s="58">
        <v>52</v>
      </c>
      <c r="G6" s="58" t="s">
        <v>225</v>
      </c>
      <c r="H6" s="128"/>
      <c r="I6" s="128"/>
    </row>
    <row r="7" ht="34.5" customHeight="1" spans="1:9">
      <c r="A7" s="129"/>
      <c r="B7" s="129"/>
      <c r="C7" s="129"/>
      <c r="D7" s="129"/>
      <c r="E7" s="58" t="s">
        <v>13</v>
      </c>
      <c r="F7" s="58">
        <v>52</v>
      </c>
      <c r="G7" s="58" t="s">
        <v>225</v>
      </c>
      <c r="H7" s="128"/>
      <c r="I7" s="128"/>
    </row>
    <row r="8" ht="30.75" customHeight="1" spans="1:9">
      <c r="A8" s="125" t="s">
        <v>228</v>
      </c>
      <c r="B8" s="126"/>
      <c r="C8" s="126"/>
      <c r="D8" s="126"/>
      <c r="E8" s="126"/>
      <c r="F8" s="126"/>
      <c r="G8" s="127"/>
      <c r="H8" s="128"/>
      <c r="I8" s="128"/>
    </row>
    <row r="9" ht="28.5" spans="1:9">
      <c r="A9" s="58"/>
      <c r="B9" s="58" t="s">
        <v>229</v>
      </c>
      <c r="C9" s="58" t="s">
        <v>230</v>
      </c>
      <c r="D9" s="58" t="s">
        <v>231</v>
      </c>
      <c r="E9" s="58" t="s">
        <v>232</v>
      </c>
      <c r="F9" s="58" t="s">
        <v>233</v>
      </c>
      <c r="G9" s="58" t="s">
        <v>234</v>
      </c>
      <c r="H9" s="128"/>
      <c r="I9" s="128"/>
    </row>
    <row r="10" ht="29.25" customHeight="1" spans="1:9">
      <c r="A10" s="58" t="s">
        <v>235</v>
      </c>
      <c r="B10" s="58"/>
      <c r="C10" s="58"/>
      <c r="D10" s="58"/>
      <c r="E10" s="58"/>
      <c r="F10" s="58"/>
      <c r="G10" s="58"/>
      <c r="H10" s="128"/>
      <c r="I10" s="128"/>
    </row>
    <row r="11" ht="29.25" customHeight="1" spans="1:9">
      <c r="A11" s="59" t="s">
        <v>236</v>
      </c>
      <c r="B11" s="58"/>
      <c r="C11" s="58"/>
      <c r="D11" s="58"/>
      <c r="E11" s="58"/>
      <c r="F11" s="58"/>
      <c r="G11" s="58"/>
      <c r="H11" s="128"/>
      <c r="I11" s="128"/>
    </row>
    <row r="12" ht="29.25" customHeight="1" spans="1:9">
      <c r="A12" s="63"/>
      <c r="B12" s="58"/>
      <c r="C12" s="58"/>
      <c r="D12" s="58"/>
      <c r="E12" s="58"/>
      <c r="F12" s="58"/>
      <c r="G12" s="58"/>
      <c r="H12" s="128"/>
      <c r="I12" s="128"/>
    </row>
    <row r="13" ht="29.25" customHeight="1" spans="1:9">
      <c r="A13" s="63"/>
      <c r="B13" s="58"/>
      <c r="C13" s="58"/>
      <c r="D13" s="58"/>
      <c r="E13" s="58"/>
      <c r="F13" s="58"/>
      <c r="G13" s="58"/>
      <c r="H13" s="128"/>
      <c r="I13" s="128"/>
    </row>
    <row r="14" ht="29.25" customHeight="1" spans="1:9">
      <c r="A14" s="129"/>
      <c r="B14" s="58"/>
      <c r="C14" s="58"/>
      <c r="D14" s="58"/>
      <c r="E14" s="58"/>
      <c r="F14" s="58"/>
      <c r="G14" s="58"/>
      <c r="H14" s="128"/>
      <c r="I14" s="128"/>
    </row>
    <row r="15" ht="39" customHeight="1" spans="1:9">
      <c r="A15" s="58" t="s">
        <v>237</v>
      </c>
      <c r="B15" s="58"/>
      <c r="C15" s="58"/>
      <c r="D15" s="58"/>
      <c r="E15" s="58"/>
      <c r="F15" s="58"/>
      <c r="G15" s="58"/>
      <c r="H15" s="128"/>
      <c r="I15" s="128"/>
    </row>
    <row r="16" ht="55.5" customHeight="1" spans="1:9">
      <c r="A16" s="58" t="s">
        <v>238</v>
      </c>
      <c r="B16" s="125"/>
      <c r="C16" s="127"/>
      <c r="D16" s="58" t="s">
        <v>239</v>
      </c>
      <c r="E16" s="125"/>
      <c r="F16" s="126"/>
      <c r="G16" s="127"/>
      <c r="H16" s="128"/>
      <c r="I16" s="128"/>
    </row>
    <row r="17" ht="150.75" customHeight="1" spans="1:9">
      <c r="A17" s="58" t="s">
        <v>240</v>
      </c>
      <c r="B17" s="130" t="s">
        <v>241</v>
      </c>
      <c r="C17" s="131"/>
      <c r="D17" s="131"/>
      <c r="E17" s="131"/>
      <c r="F17" s="131"/>
      <c r="G17" s="132"/>
      <c r="H17" s="128"/>
      <c r="I17" s="128"/>
    </row>
    <row r="18" ht="36.75" customHeight="1" spans="1:9">
      <c r="A18" s="133" t="s">
        <v>242</v>
      </c>
      <c r="B18" s="133"/>
      <c r="C18" s="133"/>
      <c r="D18" s="133"/>
      <c r="E18" s="133"/>
      <c r="F18" s="133"/>
      <c r="G18" s="133"/>
      <c r="H18" s="128"/>
      <c r="I18" s="128"/>
    </row>
    <row r="19" spans="1:9">
      <c r="A19" s="128"/>
      <c r="B19" s="128"/>
      <c r="C19" s="128"/>
      <c r="D19" s="128"/>
      <c r="E19" s="128"/>
      <c r="F19" s="128"/>
      <c r="G19" s="128"/>
      <c r="H19" s="128"/>
      <c r="I19" s="128"/>
    </row>
    <row r="20" spans="1:9">
      <c r="A20" s="128"/>
      <c r="B20" s="128"/>
      <c r="C20" s="128"/>
      <c r="D20" s="128"/>
      <c r="E20" s="128"/>
      <c r="F20" s="128"/>
      <c r="G20" s="128"/>
      <c r="H20" s="128"/>
      <c r="I20" s="128"/>
    </row>
    <row r="21" spans="1:9">
      <c r="A21" s="128"/>
      <c r="B21" s="128"/>
      <c r="C21" s="128"/>
      <c r="D21" s="128"/>
      <c r="E21" s="128"/>
      <c r="F21" s="128"/>
      <c r="G21" s="128"/>
      <c r="H21" s="128"/>
      <c r="I21" s="128"/>
    </row>
    <row r="22" spans="1:9">
      <c r="A22" s="128"/>
      <c r="B22" s="128"/>
      <c r="C22" s="128"/>
      <c r="D22" s="128"/>
      <c r="E22" s="128"/>
      <c r="F22" s="128"/>
      <c r="G22" s="128"/>
      <c r="H22" s="128"/>
      <c r="I22" s="128"/>
    </row>
    <row r="23" spans="1:9">
      <c r="A23" s="128"/>
      <c r="B23" s="128"/>
      <c r="C23" s="128"/>
      <c r="D23" s="128"/>
      <c r="E23" s="128"/>
      <c r="F23" s="128"/>
      <c r="G23" s="128"/>
      <c r="H23" s="128"/>
      <c r="I23" s="128"/>
    </row>
    <row r="24" spans="1:9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9">
      <c r="A25" s="128"/>
      <c r="B25" s="128"/>
      <c r="C25" s="128"/>
      <c r="D25" s="128"/>
      <c r="E25" s="128"/>
      <c r="F25" s="128"/>
      <c r="G25" s="128"/>
      <c r="H25" s="128"/>
      <c r="I25" s="128"/>
    </row>
    <row r="26" spans="1:9">
      <c r="A26" s="128"/>
      <c r="B26" s="128"/>
      <c r="C26" s="128"/>
      <c r="D26" s="128"/>
      <c r="E26" s="128"/>
      <c r="F26" s="128"/>
      <c r="G26" s="128"/>
      <c r="H26" s="128"/>
      <c r="I26" s="128"/>
    </row>
    <row r="27" spans="1:9">
      <c r="A27" s="128"/>
      <c r="B27" s="128"/>
      <c r="C27" s="128"/>
      <c r="D27" s="128"/>
      <c r="E27" s="128"/>
      <c r="F27" s="128"/>
      <c r="G27" s="128"/>
      <c r="H27" s="128"/>
      <c r="I27" s="128"/>
    </row>
    <row r="28" spans="1:9">
      <c r="A28" s="128"/>
      <c r="B28" s="128"/>
      <c r="C28" s="128"/>
      <c r="D28" s="128"/>
      <c r="E28" s="128"/>
      <c r="F28" s="128"/>
      <c r="G28" s="128"/>
      <c r="H28" s="128"/>
      <c r="I28" s="128"/>
    </row>
  </sheetData>
  <mergeCells count="14">
    <mergeCell ref="A2:G2"/>
    <mergeCell ref="B3:E3"/>
    <mergeCell ref="B4:E4"/>
    <mergeCell ref="B5:E5"/>
    <mergeCell ref="A8:G8"/>
    <mergeCell ref="B16:C16"/>
    <mergeCell ref="E16:G16"/>
    <mergeCell ref="B17:G17"/>
    <mergeCell ref="A18:G18"/>
    <mergeCell ref="A6:A7"/>
    <mergeCell ref="A11:A14"/>
    <mergeCell ref="B6:B7"/>
    <mergeCell ref="C6:C7"/>
    <mergeCell ref="D6:D7"/>
  </mergeCells>
  <printOptions horizontalCentered="1"/>
  <pageMargins left="0.748031496062992" right="0.354330708661417" top="0.590551181102362" bottom="0.590551181102362" header="0.511811023622047" footer="0.511811023622047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SheetLayoutView="60" workbookViewId="0">
      <selection activeCell="H4" sqref="H4:J4"/>
    </sheetView>
  </sheetViews>
  <sheetFormatPr defaultColWidth="9" defaultRowHeight="14.25"/>
  <cols>
    <col min="1" max="1" width="4.25" customWidth="1"/>
    <col min="2" max="2" width="11.375" customWidth="1"/>
    <col min="3" max="3" width="4.875" customWidth="1"/>
    <col min="4" max="4" width="7" customWidth="1"/>
    <col min="5" max="5" width="6.5" customWidth="1"/>
    <col min="6" max="6" width="4.625" customWidth="1"/>
    <col min="7" max="7" width="10.625" customWidth="1"/>
    <col min="8" max="8" width="2.5" customWidth="1"/>
    <col min="9" max="9" width="4.625" customWidth="1"/>
    <col min="10" max="10" width="12.25" customWidth="1"/>
    <col min="11" max="11" width="4.75" customWidth="1"/>
    <col min="12" max="12" width="3.875" customWidth="1"/>
    <col min="13" max="13" width="5.25" hidden="1" customWidth="1"/>
    <col min="14" max="14" width="8.5" customWidth="1"/>
  </cols>
  <sheetData>
    <row r="1" ht="27" customHeight="1" spans="1:2">
      <c r="A1" s="25" t="s">
        <v>243</v>
      </c>
      <c r="B1" s="25"/>
    </row>
    <row r="2" ht="31.5" customHeight="1" spans="1:14">
      <c r="A2" s="27" t="s">
        <v>244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4" customHeight="1" spans="1:14">
      <c r="A3" s="103" t="s">
        <v>220</v>
      </c>
      <c r="B3" s="103"/>
      <c r="C3" s="103" t="s">
        <v>3</v>
      </c>
      <c r="D3" s="103"/>
      <c r="E3" s="103"/>
      <c r="F3" s="103"/>
      <c r="G3" s="103"/>
      <c r="H3" s="103"/>
      <c r="I3" s="103"/>
      <c r="J3" s="103"/>
      <c r="K3" s="103" t="s">
        <v>5</v>
      </c>
      <c r="L3" s="113"/>
      <c r="M3" s="106"/>
      <c r="N3" s="106"/>
    </row>
    <row r="4" ht="30" customHeight="1" spans="1:14">
      <c r="A4" s="103" t="s">
        <v>245</v>
      </c>
      <c r="B4" s="103"/>
      <c r="C4" s="103" t="s">
        <v>118</v>
      </c>
      <c r="D4" s="103"/>
      <c r="E4" s="103"/>
      <c r="F4" s="103"/>
      <c r="G4" s="104" t="s">
        <v>246</v>
      </c>
      <c r="H4" s="103">
        <v>44</v>
      </c>
      <c r="I4" s="103"/>
      <c r="J4" s="103"/>
      <c r="K4" s="103" t="s">
        <v>247</v>
      </c>
      <c r="L4" s="113"/>
      <c r="M4" s="106"/>
      <c r="N4" s="106"/>
    </row>
    <row r="5" ht="31" customHeight="1" spans="1:14">
      <c r="A5" s="103" t="s">
        <v>38</v>
      </c>
      <c r="B5" s="103"/>
      <c r="C5" s="103" t="s">
        <v>15</v>
      </c>
      <c r="D5" s="103"/>
      <c r="E5" s="103"/>
      <c r="F5" s="103"/>
      <c r="G5" s="103"/>
      <c r="H5" s="103" t="s">
        <v>248</v>
      </c>
      <c r="I5" s="103"/>
      <c r="J5" s="103"/>
      <c r="K5" s="103" t="s">
        <v>249</v>
      </c>
      <c r="L5" s="113"/>
      <c r="M5" s="113"/>
      <c r="N5" s="113"/>
    </row>
    <row r="6" ht="23.25" customHeight="1" spans="1:14">
      <c r="A6" s="103" t="s">
        <v>250</v>
      </c>
      <c r="B6" s="103"/>
      <c r="C6" s="105">
        <v>45481</v>
      </c>
      <c r="D6" s="103"/>
      <c r="E6" s="103"/>
      <c r="F6" s="103"/>
      <c r="G6" s="103"/>
      <c r="H6" s="103" t="s">
        <v>251</v>
      </c>
      <c r="I6" s="103"/>
      <c r="J6" s="103"/>
      <c r="K6" s="105">
        <v>45493</v>
      </c>
      <c r="L6" s="113"/>
      <c r="M6" s="113"/>
      <c r="N6" s="113"/>
    </row>
    <row r="7" ht="57" customHeight="1" spans="1:14">
      <c r="A7" s="103" t="s">
        <v>252</v>
      </c>
      <c r="B7" s="103"/>
      <c r="C7" s="103"/>
      <c r="D7" s="103"/>
      <c r="E7" s="104" t="s">
        <v>233</v>
      </c>
      <c r="F7" s="106"/>
      <c r="G7" s="106"/>
      <c r="H7" s="103" t="s">
        <v>253</v>
      </c>
      <c r="I7" s="103"/>
      <c r="J7" s="114"/>
      <c r="K7" s="103" t="s">
        <v>254</v>
      </c>
      <c r="L7" s="113"/>
      <c r="M7" s="106"/>
      <c r="N7" s="106"/>
    </row>
    <row r="8" ht="24" customHeight="1" spans="1:14">
      <c r="A8" s="107" t="s">
        <v>255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ht="26.25" customHeight="1" spans="1:14">
      <c r="A9" s="103" t="s">
        <v>256</v>
      </c>
      <c r="B9" s="103"/>
      <c r="C9" s="103"/>
      <c r="D9" s="103"/>
      <c r="E9" s="103"/>
      <c r="F9" s="104"/>
      <c r="G9" s="103" t="s">
        <v>257</v>
      </c>
      <c r="H9" s="103"/>
      <c r="I9" s="103"/>
      <c r="J9" s="103"/>
      <c r="K9" s="103"/>
      <c r="L9" s="103"/>
      <c r="M9" s="103"/>
      <c r="N9" s="103"/>
    </row>
    <row r="10" ht="39.75" customHeight="1" spans="1:14">
      <c r="A10" s="108" t="s">
        <v>258</v>
      </c>
      <c r="B10" s="108"/>
      <c r="C10" s="108"/>
      <c r="D10" s="108"/>
      <c r="E10" s="108"/>
      <c r="F10" s="108"/>
      <c r="G10" s="108" t="s">
        <v>259</v>
      </c>
      <c r="H10" s="108"/>
      <c r="I10" s="108"/>
      <c r="J10" s="108"/>
      <c r="K10" s="108"/>
      <c r="L10" s="108"/>
      <c r="M10" s="108"/>
      <c r="N10" s="106"/>
    </row>
    <row r="11" ht="21.75" customHeight="1" spans="1:14">
      <c r="A11" s="103" t="s">
        <v>260</v>
      </c>
      <c r="B11" s="103"/>
      <c r="C11" s="103"/>
      <c r="D11" s="103"/>
      <c r="E11" s="103"/>
      <c r="F11" s="104"/>
      <c r="G11" s="103" t="s">
        <v>261</v>
      </c>
      <c r="H11" s="103"/>
      <c r="I11" s="103"/>
      <c r="J11" s="103"/>
      <c r="K11" s="103"/>
      <c r="L11" s="103"/>
      <c r="M11" s="103"/>
      <c r="N11" s="103"/>
    </row>
    <row r="12" ht="23.25" customHeight="1" spans="1:14">
      <c r="A12" s="103" t="s">
        <v>262</v>
      </c>
      <c r="B12" s="103"/>
      <c r="C12" s="103"/>
      <c r="D12" s="103"/>
      <c r="E12" s="103"/>
      <c r="F12" s="103"/>
      <c r="G12" s="103" t="s">
        <v>263</v>
      </c>
      <c r="H12" s="103"/>
      <c r="I12" s="103"/>
      <c r="J12" s="103"/>
      <c r="K12" s="115"/>
      <c r="L12" s="116"/>
      <c r="M12" s="116"/>
      <c r="N12" s="117"/>
    </row>
    <row r="13" ht="24" customHeight="1" spans="1:14">
      <c r="A13" s="107" t="s">
        <v>264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ht="18" customHeight="1" spans="1:14">
      <c r="A14" s="103">
        <v>1</v>
      </c>
      <c r="B14" s="103"/>
      <c r="C14" s="103">
        <v>11</v>
      </c>
      <c r="D14" s="106"/>
      <c r="E14" s="106"/>
      <c r="F14" s="103">
        <v>21</v>
      </c>
      <c r="G14" s="103"/>
      <c r="H14" s="103"/>
      <c r="I14" s="106">
        <v>31</v>
      </c>
      <c r="J14" s="113"/>
      <c r="K14" s="103">
        <v>41</v>
      </c>
      <c r="L14" s="118"/>
      <c r="M14" s="119"/>
      <c r="N14" s="120"/>
    </row>
    <row r="15" ht="18" customHeight="1" spans="1:14">
      <c r="A15" s="103">
        <v>2</v>
      </c>
      <c r="B15" s="103"/>
      <c r="C15" s="103">
        <v>12</v>
      </c>
      <c r="D15" s="106"/>
      <c r="E15" s="106"/>
      <c r="F15" s="103">
        <v>22</v>
      </c>
      <c r="G15" s="103"/>
      <c r="H15" s="103"/>
      <c r="I15" s="106">
        <v>32</v>
      </c>
      <c r="J15" s="113"/>
      <c r="K15" s="103">
        <v>42</v>
      </c>
      <c r="L15" s="118"/>
      <c r="M15" s="119"/>
      <c r="N15" s="120"/>
    </row>
    <row r="16" ht="18" customHeight="1" spans="1:14">
      <c r="A16" s="103">
        <v>3</v>
      </c>
      <c r="B16" s="103"/>
      <c r="C16" s="103">
        <v>13</v>
      </c>
      <c r="D16" s="106"/>
      <c r="E16" s="106"/>
      <c r="F16" s="103">
        <v>23</v>
      </c>
      <c r="G16" s="103"/>
      <c r="H16" s="103"/>
      <c r="I16" s="106">
        <v>33</v>
      </c>
      <c r="J16" s="113"/>
      <c r="K16" s="103">
        <v>43</v>
      </c>
      <c r="L16" s="118"/>
      <c r="M16" s="119"/>
      <c r="N16" s="120"/>
    </row>
    <row r="17" ht="18" customHeight="1" spans="1:14">
      <c r="A17" s="103">
        <v>4</v>
      </c>
      <c r="B17" s="103"/>
      <c r="C17" s="103">
        <v>14</v>
      </c>
      <c r="D17" s="106"/>
      <c r="E17" s="106"/>
      <c r="F17" s="103">
        <v>24</v>
      </c>
      <c r="G17" s="106"/>
      <c r="H17" s="106"/>
      <c r="I17" s="106">
        <v>34</v>
      </c>
      <c r="J17" s="113"/>
      <c r="K17" s="103">
        <v>44</v>
      </c>
      <c r="L17" s="118"/>
      <c r="M17" s="119"/>
      <c r="N17" s="120"/>
    </row>
    <row r="18" ht="18" customHeight="1" spans="1:14">
      <c r="A18" s="103">
        <v>5</v>
      </c>
      <c r="B18" s="103"/>
      <c r="C18" s="103">
        <v>15</v>
      </c>
      <c r="D18" s="106"/>
      <c r="E18" s="106"/>
      <c r="F18" s="103">
        <v>25</v>
      </c>
      <c r="G18" s="106"/>
      <c r="H18" s="106"/>
      <c r="I18" s="106">
        <v>35</v>
      </c>
      <c r="J18" s="113"/>
      <c r="K18" s="103">
        <v>45</v>
      </c>
      <c r="L18" s="118"/>
      <c r="M18" s="119"/>
      <c r="N18" s="120"/>
    </row>
    <row r="19" ht="18" customHeight="1" spans="1:14">
      <c r="A19" s="103">
        <v>6</v>
      </c>
      <c r="B19" s="103"/>
      <c r="C19" s="103">
        <v>16</v>
      </c>
      <c r="D19" s="106"/>
      <c r="E19" s="106"/>
      <c r="F19" s="103">
        <v>26</v>
      </c>
      <c r="G19" s="106"/>
      <c r="H19" s="106"/>
      <c r="I19" s="106">
        <v>36</v>
      </c>
      <c r="J19" s="113"/>
      <c r="K19" s="103">
        <v>46</v>
      </c>
      <c r="L19" s="118"/>
      <c r="M19" s="119"/>
      <c r="N19" s="120"/>
    </row>
    <row r="20" ht="18" customHeight="1" spans="1:14">
      <c r="A20" s="103">
        <v>7</v>
      </c>
      <c r="B20" s="103"/>
      <c r="C20" s="103">
        <v>17</v>
      </c>
      <c r="D20" s="106"/>
      <c r="E20" s="106"/>
      <c r="F20" s="103">
        <v>27</v>
      </c>
      <c r="G20" s="106"/>
      <c r="H20" s="106"/>
      <c r="I20" s="106">
        <v>37</v>
      </c>
      <c r="J20" s="113"/>
      <c r="K20" s="103">
        <v>47</v>
      </c>
      <c r="L20" s="118"/>
      <c r="M20" s="119"/>
      <c r="N20" s="120"/>
    </row>
    <row r="21" ht="18" customHeight="1" spans="1:14">
      <c r="A21" s="103">
        <v>8</v>
      </c>
      <c r="B21" s="103"/>
      <c r="C21" s="103">
        <v>18</v>
      </c>
      <c r="D21" s="106"/>
      <c r="E21" s="106"/>
      <c r="F21" s="103">
        <v>28</v>
      </c>
      <c r="G21" s="106"/>
      <c r="H21" s="106"/>
      <c r="I21" s="106">
        <v>38</v>
      </c>
      <c r="J21" s="113"/>
      <c r="K21" s="103">
        <v>48</v>
      </c>
      <c r="L21" s="118"/>
      <c r="M21" s="119"/>
      <c r="N21" s="120"/>
    </row>
    <row r="22" ht="18" customHeight="1" spans="1:14">
      <c r="A22" s="103">
        <v>9</v>
      </c>
      <c r="B22" s="103"/>
      <c r="C22" s="103">
        <v>19</v>
      </c>
      <c r="D22" s="106"/>
      <c r="E22" s="106"/>
      <c r="F22" s="103">
        <v>29</v>
      </c>
      <c r="G22" s="106"/>
      <c r="H22" s="106"/>
      <c r="I22" s="106">
        <v>39</v>
      </c>
      <c r="J22" s="113"/>
      <c r="K22" s="103">
        <v>49</v>
      </c>
      <c r="L22" s="118"/>
      <c r="M22" s="119"/>
      <c r="N22" s="120"/>
    </row>
    <row r="23" ht="18" customHeight="1" spans="1:14">
      <c r="A23" s="103">
        <v>10</v>
      </c>
      <c r="B23" s="103"/>
      <c r="C23" s="103">
        <v>20</v>
      </c>
      <c r="D23" s="106"/>
      <c r="E23" s="106"/>
      <c r="F23" s="103">
        <v>30</v>
      </c>
      <c r="G23" s="106"/>
      <c r="H23" s="106"/>
      <c r="I23" s="106">
        <v>40</v>
      </c>
      <c r="J23" s="113"/>
      <c r="K23" s="103">
        <v>50</v>
      </c>
      <c r="L23" s="118"/>
      <c r="M23" s="119"/>
      <c r="N23" s="120"/>
    </row>
    <row r="24" ht="11" customHeight="1" spans="1:14">
      <c r="A24" s="109"/>
      <c r="B24" s="109"/>
      <c r="C24" s="110"/>
      <c r="D24" s="111"/>
      <c r="E24" s="111"/>
      <c r="F24" s="110"/>
      <c r="G24" s="111"/>
      <c r="H24" s="111"/>
      <c r="I24" s="111"/>
      <c r="J24" s="121"/>
      <c r="K24" s="110"/>
      <c r="L24" s="122"/>
      <c r="M24" s="122"/>
      <c r="N24" s="122"/>
    </row>
    <row r="25" ht="22.5" customHeight="1" spans="1:2">
      <c r="A25" s="112" t="s">
        <v>265</v>
      </c>
      <c r="B25" s="112"/>
    </row>
    <row r="26" ht="14" customHeight="1" spans="1:2">
      <c r="A26" s="112"/>
      <c r="B26" s="112"/>
    </row>
    <row r="27" ht="19.5" customHeight="1" spans="1:2">
      <c r="A27" s="112" t="s">
        <v>266</v>
      </c>
      <c r="B27" s="112"/>
    </row>
    <row r="29" spans="1:10">
      <c r="A29" s="64" t="s">
        <v>267</v>
      </c>
      <c r="B29" s="64"/>
      <c r="C29" s="64"/>
      <c r="G29" s="64" t="s">
        <v>268</v>
      </c>
      <c r="H29" s="64"/>
      <c r="I29" s="64"/>
      <c r="J29" s="64"/>
    </row>
    <row r="31" spans="1:12">
      <c r="A31" s="55" t="s">
        <v>269</v>
      </c>
      <c r="B31" s="55"/>
      <c r="C31" s="55"/>
      <c r="G31" s="64" t="s">
        <v>270</v>
      </c>
      <c r="H31" s="64"/>
      <c r="I31" s="64"/>
      <c r="J31" s="64"/>
      <c r="K31" s="64"/>
      <c r="L31" s="64"/>
    </row>
    <row r="32" spans="7:14">
      <c r="G32" s="55"/>
      <c r="H32" s="55"/>
      <c r="I32" s="55"/>
      <c r="J32" s="55"/>
      <c r="K32" s="55"/>
      <c r="L32" s="55"/>
      <c r="M32" s="55"/>
      <c r="N32" s="55"/>
    </row>
  </sheetData>
  <mergeCells count="72">
    <mergeCell ref="A1:B1"/>
    <mergeCell ref="A2:N2"/>
    <mergeCell ref="A3:B3"/>
    <mergeCell ref="C3:J3"/>
    <mergeCell ref="K3:L3"/>
    <mergeCell ref="M3:N3"/>
    <mergeCell ref="A4:B4"/>
    <mergeCell ref="C4:F4"/>
    <mergeCell ref="H4:J4"/>
    <mergeCell ref="K4:L4"/>
    <mergeCell ref="M4:N4"/>
    <mergeCell ref="A5:B5"/>
    <mergeCell ref="C5:G5"/>
    <mergeCell ref="H5:J5"/>
    <mergeCell ref="K5:N5"/>
    <mergeCell ref="A6:B6"/>
    <mergeCell ref="C6:G6"/>
    <mergeCell ref="H6:J6"/>
    <mergeCell ref="K6:N6"/>
    <mergeCell ref="A7:B7"/>
    <mergeCell ref="C7:D7"/>
    <mergeCell ref="F7:G7"/>
    <mergeCell ref="H7:I7"/>
    <mergeCell ref="K7:L7"/>
    <mergeCell ref="M7:N7"/>
    <mergeCell ref="A8:N8"/>
    <mergeCell ref="A9:E9"/>
    <mergeCell ref="G9:M9"/>
    <mergeCell ref="A10:E10"/>
    <mergeCell ref="G10:M10"/>
    <mergeCell ref="A11:E11"/>
    <mergeCell ref="G11:M11"/>
    <mergeCell ref="A12:C12"/>
    <mergeCell ref="D12:F12"/>
    <mergeCell ref="G12:J12"/>
    <mergeCell ref="K12:N12"/>
    <mergeCell ref="A13:N13"/>
    <mergeCell ref="D14:E14"/>
    <mergeCell ref="G14:H14"/>
    <mergeCell ref="L14:N14"/>
    <mergeCell ref="D15:E15"/>
    <mergeCell ref="G15:H15"/>
    <mergeCell ref="L15:N15"/>
    <mergeCell ref="D16:E16"/>
    <mergeCell ref="G16:H16"/>
    <mergeCell ref="L16:N16"/>
    <mergeCell ref="D17:E17"/>
    <mergeCell ref="G17:H17"/>
    <mergeCell ref="L17:N17"/>
    <mergeCell ref="D18:E18"/>
    <mergeCell ref="G18:H18"/>
    <mergeCell ref="L18:N18"/>
    <mergeCell ref="D19:E19"/>
    <mergeCell ref="G19:H19"/>
    <mergeCell ref="L19:N19"/>
    <mergeCell ref="D20:E20"/>
    <mergeCell ref="G20:H20"/>
    <mergeCell ref="L20:N20"/>
    <mergeCell ref="D21:E21"/>
    <mergeCell ref="G21:H21"/>
    <mergeCell ref="L21:N21"/>
    <mergeCell ref="D22:E22"/>
    <mergeCell ref="G22:H22"/>
    <mergeCell ref="L22:N22"/>
    <mergeCell ref="D23:E23"/>
    <mergeCell ref="G23:H23"/>
    <mergeCell ref="L23:N23"/>
    <mergeCell ref="A29:C29"/>
    <mergeCell ref="G29:J29"/>
    <mergeCell ref="A31:C31"/>
    <mergeCell ref="G31:L31"/>
    <mergeCell ref="G32:N32"/>
  </mergeCells>
  <printOptions horizontalCentered="1"/>
  <pageMargins left="0.551181102362205" right="0.354330708661417" top="0.590551181102362" bottom="0.393700787401575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zoomScaleSheetLayoutView="60" workbookViewId="0">
      <selection activeCell="J7" sqref="J7"/>
    </sheetView>
  </sheetViews>
  <sheetFormatPr defaultColWidth="17.375" defaultRowHeight="58" customHeight="1"/>
  <cols>
    <col min="1" max="1" width="6.25" style="9" customWidth="1"/>
    <col min="2" max="12" width="11.375" style="9" customWidth="1"/>
    <col min="13" max="16384" width="17.375" style="9" customWidth="1"/>
  </cols>
  <sheetData>
    <row r="1" s="9" customFormat="1" ht="21" customHeight="1" spans="1:12">
      <c r="A1" s="4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9" customFormat="1" ht="53" customHeight="1" spans="1:12">
      <c r="A2" s="93" t="s">
        <v>272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="9" customFormat="1" ht="34" customHeight="1" spans="1:12">
      <c r="A3" s="94" t="s">
        <v>103</v>
      </c>
      <c r="B3" s="95" t="s">
        <v>104</v>
      </c>
      <c r="C3" s="96">
        <v>45491</v>
      </c>
      <c r="D3" s="95"/>
      <c r="E3" s="96">
        <v>45492</v>
      </c>
      <c r="F3" s="95"/>
      <c r="G3" s="96">
        <v>45493</v>
      </c>
      <c r="H3" s="95"/>
      <c r="I3" s="96"/>
      <c r="J3" s="95"/>
      <c r="K3" s="96"/>
      <c r="L3" s="95"/>
    </row>
    <row r="4" s="9" customFormat="1" ht="27" customHeight="1" spans="1:12">
      <c r="A4" s="94"/>
      <c r="B4" s="95"/>
      <c r="C4" s="95" t="s">
        <v>273</v>
      </c>
      <c r="D4" s="95" t="s">
        <v>274</v>
      </c>
      <c r="E4" s="95" t="s">
        <v>273</v>
      </c>
      <c r="F4" s="95" t="s">
        <v>274</v>
      </c>
      <c r="G4" s="95" t="s">
        <v>273</v>
      </c>
      <c r="H4" s="95" t="s">
        <v>274</v>
      </c>
      <c r="I4" s="95"/>
      <c r="J4" s="95"/>
      <c r="K4" s="95"/>
      <c r="L4" s="95"/>
    </row>
    <row r="5" s="9" customFormat="1" ht="38" customHeight="1" spans="1:12">
      <c r="A5" s="94">
        <f t="shared" ref="A5:A50" si="0">ROW()-4</f>
        <v>1</v>
      </c>
      <c r="B5" s="97" t="s">
        <v>115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="9" customFormat="1" ht="38" customHeight="1" spans="1:12">
      <c r="A6" s="94">
        <f t="shared" si="0"/>
        <v>2</v>
      </c>
      <c r="B6" s="97" t="s">
        <v>120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="9" customFormat="1" ht="38" customHeight="1" spans="1:12">
      <c r="A7" s="94">
        <f t="shared" si="0"/>
        <v>3</v>
      </c>
      <c r="B7" s="97" t="s">
        <v>122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="9" customFormat="1" ht="38" customHeight="1" spans="1:12">
      <c r="A8" s="94">
        <f t="shared" si="0"/>
        <v>4</v>
      </c>
      <c r="B8" s="97" t="s">
        <v>124</v>
      </c>
      <c r="C8" s="95"/>
      <c r="D8" s="95"/>
      <c r="E8" s="95"/>
      <c r="F8" s="95"/>
      <c r="G8" s="95"/>
      <c r="H8" s="95"/>
      <c r="I8" s="95"/>
      <c r="J8" s="95"/>
      <c r="K8" s="95"/>
      <c r="L8" s="95"/>
    </row>
    <row r="9" s="9" customFormat="1" ht="38" customHeight="1" spans="1:12">
      <c r="A9" s="94">
        <f t="shared" si="0"/>
        <v>5</v>
      </c>
      <c r="B9" s="97" t="s">
        <v>126</v>
      </c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="9" customFormat="1" ht="38" customHeight="1" spans="1:12">
      <c r="A10" s="94">
        <f t="shared" si="0"/>
        <v>6</v>
      </c>
      <c r="B10" s="97" t="s">
        <v>129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="9" customFormat="1" ht="38" customHeight="1" spans="1:12">
      <c r="A11" s="94">
        <f t="shared" si="0"/>
        <v>7</v>
      </c>
      <c r="B11" s="98" t="s">
        <v>131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="9" customFormat="1" ht="38" customHeight="1" spans="1:12">
      <c r="A12" s="94">
        <f t="shared" si="0"/>
        <v>8</v>
      </c>
      <c r="B12" s="98" t="s">
        <v>134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="9" customFormat="1" ht="38" customHeight="1" spans="1:12">
      <c r="A13" s="94">
        <f t="shared" si="0"/>
        <v>9</v>
      </c>
      <c r="B13" s="97" t="s">
        <v>137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="9" customFormat="1" ht="38" customHeight="1" spans="1:12">
      <c r="A14" s="94">
        <f t="shared" si="0"/>
        <v>10</v>
      </c>
      <c r="B14" s="97" t="s">
        <v>139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="9" customFormat="1" ht="38" customHeight="1" spans="1:12">
      <c r="A15" s="94">
        <f t="shared" si="0"/>
        <v>11</v>
      </c>
      <c r="B15" s="97" t="s">
        <v>141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="9" customFormat="1" ht="38" customHeight="1" spans="1:12">
      <c r="A16" s="94">
        <f t="shared" si="0"/>
        <v>12</v>
      </c>
      <c r="B16" s="97" t="s">
        <v>144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="9" customFormat="1" ht="38" customHeight="1" spans="1:12">
      <c r="A17" s="94">
        <f t="shared" si="0"/>
        <v>13</v>
      </c>
      <c r="B17" s="97" t="s">
        <v>146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="9" customFormat="1" ht="38" customHeight="1" spans="1:12">
      <c r="A18" s="94">
        <f t="shared" si="0"/>
        <v>14</v>
      </c>
      <c r="B18" s="97" t="s">
        <v>148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="9" customFormat="1" ht="38" customHeight="1" spans="1:12">
      <c r="A19" s="94">
        <f t="shared" si="0"/>
        <v>15</v>
      </c>
      <c r="B19" s="97" t="s">
        <v>150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="9" customFormat="1" ht="38" customHeight="1" spans="1:12">
      <c r="A20" s="94">
        <f t="shared" si="0"/>
        <v>16</v>
      </c>
      <c r="B20" s="97" t="s">
        <v>152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="9" customFormat="1" ht="38" customHeight="1" spans="1:12">
      <c r="A21" s="94">
        <f t="shared" si="0"/>
        <v>17</v>
      </c>
      <c r="B21" s="97" t="s">
        <v>154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="9" customFormat="1" ht="38" customHeight="1" spans="1:12">
      <c r="A22" s="94">
        <f t="shared" si="0"/>
        <v>18</v>
      </c>
      <c r="B22" s="97" t="s">
        <v>156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="9" customFormat="1" ht="38" customHeight="1" spans="1:12">
      <c r="A23" s="94">
        <f t="shared" si="0"/>
        <v>19</v>
      </c>
      <c r="B23" s="97" t="s">
        <v>158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="9" customFormat="1" ht="38" customHeight="1" spans="1:12">
      <c r="A24" s="94">
        <f t="shared" si="0"/>
        <v>20</v>
      </c>
      <c r="B24" s="97" t="s">
        <v>160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="9" customFormat="1" ht="38" customHeight="1" spans="1:12">
      <c r="A25" s="94">
        <f t="shared" si="0"/>
        <v>21</v>
      </c>
      <c r="B25" s="97" t="s">
        <v>162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="9" customFormat="1" ht="38" customHeight="1" spans="1:12">
      <c r="A26" s="94">
        <f t="shared" si="0"/>
        <v>22</v>
      </c>
      <c r="B26" s="97" t="s">
        <v>164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="9" customFormat="1" ht="38" customHeight="1" spans="1:12">
      <c r="A27" s="94">
        <f t="shared" si="0"/>
        <v>23</v>
      </c>
      <c r="B27" s="97" t="s">
        <v>166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="9" customFormat="1" ht="38" customHeight="1" spans="1:12">
      <c r="A28" s="94">
        <f t="shared" si="0"/>
        <v>24</v>
      </c>
      <c r="B28" s="97" t="s">
        <v>168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="9" customFormat="1" ht="38" customHeight="1" spans="1:12">
      <c r="A29" s="94">
        <f t="shared" si="0"/>
        <v>25</v>
      </c>
      <c r="B29" s="97" t="s">
        <v>170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="9" customFormat="1" ht="38" customHeight="1" spans="1:12">
      <c r="A30" s="94">
        <f t="shared" si="0"/>
        <v>26</v>
      </c>
      <c r="B30" s="97" t="s">
        <v>172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="9" customFormat="1" ht="38" customHeight="1" spans="1:12">
      <c r="A31" s="94">
        <f t="shared" si="0"/>
        <v>27</v>
      </c>
      <c r="B31" s="97" t="s">
        <v>174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="9" customFormat="1" ht="38" customHeight="1" spans="1:12">
      <c r="A32" s="94">
        <f t="shared" si="0"/>
        <v>28</v>
      </c>
      <c r="B32" s="97" t="s">
        <v>176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="9" customFormat="1" ht="38" customHeight="1" spans="1:12">
      <c r="A33" s="94">
        <f t="shared" si="0"/>
        <v>29</v>
      </c>
      <c r="B33" s="98" t="s">
        <v>178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="9" customFormat="1" ht="38" customHeight="1" spans="1:12">
      <c r="A34" s="94">
        <f t="shared" si="0"/>
        <v>30</v>
      </c>
      <c r="B34" s="97" t="s">
        <v>180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="9" customFormat="1" ht="38" customHeight="1" spans="1:12">
      <c r="A35" s="94">
        <f t="shared" si="0"/>
        <v>31</v>
      </c>
      <c r="B35" s="97" t="s">
        <v>182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="9" customFormat="1" ht="38" customHeight="1" spans="1:12">
      <c r="A36" s="94">
        <f t="shared" si="0"/>
        <v>32</v>
      </c>
      <c r="B36" s="97" t="s">
        <v>184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="9" customFormat="1" ht="38" customHeight="1" spans="1:12">
      <c r="A37" s="94">
        <f t="shared" si="0"/>
        <v>33</v>
      </c>
      <c r="B37" s="97" t="s">
        <v>186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="9" customFormat="1" ht="38" customHeight="1" spans="1:12">
      <c r="A38" s="94">
        <f t="shared" si="0"/>
        <v>34</v>
      </c>
      <c r="B38" s="97" t="s">
        <v>188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="9" customFormat="1" ht="38" customHeight="1" spans="1:12">
      <c r="A39" s="94">
        <f t="shared" si="0"/>
        <v>35</v>
      </c>
      <c r="B39" s="97" t="s">
        <v>190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="9" customFormat="1" ht="38" customHeight="1" spans="1:12">
      <c r="A40" s="99">
        <f t="shared" si="0"/>
        <v>36</v>
      </c>
      <c r="B40" s="97" t="s">
        <v>193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ht="38" customHeight="1" spans="1:12">
      <c r="A41" s="94">
        <f t="shared" si="0"/>
        <v>37</v>
      </c>
      <c r="B41" s="97" t="s">
        <v>196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ht="38" customHeight="1" spans="1:12">
      <c r="A42" s="94">
        <f t="shared" si="0"/>
        <v>38</v>
      </c>
      <c r="B42" s="97" t="s">
        <v>198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ht="38" customHeight="1" spans="1:12">
      <c r="A43" s="94">
        <f t="shared" si="0"/>
        <v>39</v>
      </c>
      <c r="B43" s="97" t="s">
        <v>200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ht="38" customHeight="1" spans="1:12">
      <c r="A44" s="94">
        <f t="shared" si="0"/>
        <v>40</v>
      </c>
      <c r="B44" s="97" t="s">
        <v>202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ht="38" customHeight="1" spans="1:12">
      <c r="A45" s="94">
        <f t="shared" si="0"/>
        <v>41</v>
      </c>
      <c r="B45" s="97" t="s">
        <v>204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ht="38" customHeight="1" spans="1:12">
      <c r="A46" s="94">
        <f t="shared" si="0"/>
        <v>42</v>
      </c>
      <c r="B46" s="97" t="s">
        <v>207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ht="38" customHeight="1" spans="1:12">
      <c r="A47" s="94">
        <f t="shared" si="0"/>
        <v>43</v>
      </c>
      <c r="B47" s="97" t="s">
        <v>211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ht="38" customHeight="1" spans="1:12">
      <c r="A48" s="94">
        <f t="shared" si="0"/>
        <v>44</v>
      </c>
      <c r="B48" s="97" t="s">
        <v>214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ht="38" customHeight="1" spans="1:12">
      <c r="A49" s="94">
        <f t="shared" si="0"/>
        <v>45</v>
      </c>
      <c r="B49" s="101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ht="38" customHeight="1" spans="1:12">
      <c r="A50" s="94">
        <f t="shared" si="0"/>
        <v>46</v>
      </c>
      <c r="B50" s="101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ht="38" customHeight="1" spans="1:6">
      <c r="A51" s="102"/>
      <c r="F51" s="102" t="s">
        <v>275</v>
      </c>
    </row>
  </sheetData>
  <mergeCells count="9">
    <mergeCell ref="A1:L1"/>
    <mergeCell ref="A2:L2"/>
    <mergeCell ref="C3:D3"/>
    <mergeCell ref="E3:F3"/>
    <mergeCell ref="G3:H3"/>
    <mergeCell ref="I3:J3"/>
    <mergeCell ref="K3:L3"/>
    <mergeCell ref="A3:A4"/>
    <mergeCell ref="B3:B4"/>
  </mergeCells>
  <conditionalFormatting sqref="B45">
    <cfRule type="duplicateValues" dxfId="0" priority="4"/>
  </conditionalFormatting>
  <conditionalFormatting sqref="B46">
    <cfRule type="duplicateValues" dxfId="0" priority="1"/>
  </conditionalFormatting>
  <conditionalFormatting sqref="B48">
    <cfRule type="duplicateValues" dxfId="0" priority="3"/>
  </conditionalFormatting>
  <conditionalFormatting sqref="B5:B11">
    <cfRule type="duplicateValues" dxfId="0" priority="10"/>
  </conditionalFormatting>
  <conditionalFormatting sqref="B12:B23">
    <cfRule type="duplicateValues" dxfId="0" priority="9"/>
  </conditionalFormatting>
  <conditionalFormatting sqref="B24:B37">
    <cfRule type="duplicateValues" dxfId="0" priority="8"/>
  </conditionalFormatting>
  <conditionalFormatting sqref="B38:B40">
    <cfRule type="duplicateValues" dxfId="0" priority="7"/>
  </conditionalFormatting>
  <conditionalFormatting sqref="B41:B43">
    <cfRule type="duplicateValues" dxfId="0" priority="6"/>
  </conditionalFormatting>
  <conditionalFormatting sqref="B44 B47">
    <cfRule type="duplicateValues" dxfId="0" priority="5"/>
  </conditionalFormatting>
  <printOptions horizontalCentered="1"/>
  <pageMargins left="0.354330708661417" right="0.354330708661417" top="0.590551181102362" bottom="0.590551181102362" header="0.511811023622047" footer="0.511811023622047"/>
  <pageSetup paperSize="9" orientation="landscape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L6" sqref="L6"/>
    </sheetView>
  </sheetViews>
  <sheetFormatPr defaultColWidth="17.375" defaultRowHeight="58" customHeight="1"/>
  <cols>
    <col min="1" max="1" width="6.25" style="9" customWidth="1"/>
    <col min="2" max="12" width="11.375" style="9" customWidth="1"/>
    <col min="13" max="16384" width="17.375" style="9" customWidth="1"/>
  </cols>
  <sheetData>
    <row r="1" s="9" customFormat="1" ht="21" customHeight="1" spans="1:12">
      <c r="A1" s="4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9" customFormat="1" ht="53" customHeight="1" spans="1:12">
      <c r="A2" s="93" t="s">
        <v>272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="9" customFormat="1" ht="34" customHeight="1" spans="1:12">
      <c r="A3" s="94" t="s">
        <v>103</v>
      </c>
      <c r="B3" s="95" t="s">
        <v>104</v>
      </c>
      <c r="C3" s="96">
        <v>45481</v>
      </c>
      <c r="D3" s="95"/>
      <c r="E3" s="96">
        <v>45482</v>
      </c>
      <c r="F3" s="95"/>
      <c r="G3" s="96">
        <v>45483</v>
      </c>
      <c r="H3" s="95"/>
      <c r="I3" s="96">
        <v>45484</v>
      </c>
      <c r="J3" s="95"/>
      <c r="K3" s="96">
        <v>45485</v>
      </c>
      <c r="L3" s="95"/>
    </row>
    <row r="4" s="9" customFormat="1" ht="27" customHeight="1" spans="1:12">
      <c r="A4" s="94"/>
      <c r="B4" s="95"/>
      <c r="C4" s="95" t="s">
        <v>273</v>
      </c>
      <c r="D4" s="95" t="s">
        <v>274</v>
      </c>
      <c r="E4" s="95" t="s">
        <v>273</v>
      </c>
      <c r="F4" s="95" t="s">
        <v>274</v>
      </c>
      <c r="G4" s="95" t="s">
        <v>273</v>
      </c>
      <c r="H4" s="95" t="s">
        <v>274</v>
      </c>
      <c r="I4" s="95" t="s">
        <v>273</v>
      </c>
      <c r="J4" s="95" t="s">
        <v>274</v>
      </c>
      <c r="K4" s="95" t="s">
        <v>273</v>
      </c>
      <c r="L4" s="95" t="s">
        <v>274</v>
      </c>
    </row>
    <row r="5" s="9" customFormat="1" ht="38" customHeight="1" spans="1:12">
      <c r="A5" s="94">
        <f t="shared" ref="A5:A50" si="0">ROW()-4</f>
        <v>1</v>
      </c>
      <c r="B5" s="97" t="s">
        <v>115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="9" customFormat="1" ht="38" customHeight="1" spans="1:12">
      <c r="A6" s="94">
        <f t="shared" si="0"/>
        <v>2</v>
      </c>
      <c r="B6" s="97" t="s">
        <v>120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="9" customFormat="1" ht="38" customHeight="1" spans="1:12">
      <c r="A7" s="94">
        <f t="shared" si="0"/>
        <v>3</v>
      </c>
      <c r="B7" s="97" t="s">
        <v>122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="9" customFormat="1" ht="38" customHeight="1" spans="1:12">
      <c r="A8" s="94">
        <f t="shared" si="0"/>
        <v>4</v>
      </c>
      <c r="B8" s="97" t="s">
        <v>124</v>
      </c>
      <c r="C8" s="95"/>
      <c r="D8" s="95"/>
      <c r="E8" s="95"/>
      <c r="F8" s="95"/>
      <c r="G8" s="95"/>
      <c r="H8" s="95"/>
      <c r="I8" s="95"/>
      <c r="J8" s="95"/>
      <c r="K8" s="95"/>
      <c r="L8" s="95"/>
    </row>
    <row r="9" s="9" customFormat="1" ht="38" customHeight="1" spans="1:12">
      <c r="A9" s="94">
        <f t="shared" si="0"/>
        <v>5</v>
      </c>
      <c r="B9" s="97" t="s">
        <v>126</v>
      </c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="9" customFormat="1" ht="38" customHeight="1" spans="1:12">
      <c r="A10" s="94">
        <f t="shared" si="0"/>
        <v>6</v>
      </c>
      <c r="B10" s="97" t="s">
        <v>129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="9" customFormat="1" ht="38" customHeight="1" spans="1:12">
      <c r="A11" s="94">
        <f t="shared" si="0"/>
        <v>7</v>
      </c>
      <c r="B11" s="98" t="s">
        <v>131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="9" customFormat="1" ht="38" customHeight="1" spans="1:12">
      <c r="A12" s="94">
        <f t="shared" si="0"/>
        <v>8</v>
      </c>
      <c r="B12" s="98" t="s">
        <v>134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="9" customFormat="1" ht="38" customHeight="1" spans="1:12">
      <c r="A13" s="94">
        <f t="shared" si="0"/>
        <v>9</v>
      </c>
      <c r="B13" s="97" t="s">
        <v>137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="9" customFormat="1" ht="38" customHeight="1" spans="1:12">
      <c r="A14" s="94">
        <f t="shared" si="0"/>
        <v>10</v>
      </c>
      <c r="B14" s="97" t="s">
        <v>139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="9" customFormat="1" ht="38" customHeight="1" spans="1:12">
      <c r="A15" s="94">
        <f t="shared" si="0"/>
        <v>11</v>
      </c>
      <c r="B15" s="97" t="s">
        <v>141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="9" customFormat="1" ht="38" customHeight="1" spans="1:12">
      <c r="A16" s="94">
        <f t="shared" si="0"/>
        <v>12</v>
      </c>
      <c r="B16" s="97" t="s">
        <v>144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="9" customFormat="1" ht="38" customHeight="1" spans="1:12">
      <c r="A17" s="94">
        <f t="shared" si="0"/>
        <v>13</v>
      </c>
      <c r="B17" s="97" t="s">
        <v>146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="9" customFormat="1" ht="38" customHeight="1" spans="1:12">
      <c r="A18" s="94">
        <f t="shared" si="0"/>
        <v>14</v>
      </c>
      <c r="B18" s="97" t="s">
        <v>148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="9" customFormat="1" ht="38" customHeight="1" spans="1:12">
      <c r="A19" s="94">
        <f t="shared" si="0"/>
        <v>15</v>
      </c>
      <c r="B19" s="97" t="s">
        <v>150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="9" customFormat="1" ht="38" customHeight="1" spans="1:12">
      <c r="A20" s="94">
        <f t="shared" si="0"/>
        <v>16</v>
      </c>
      <c r="B20" s="97" t="s">
        <v>152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="9" customFormat="1" ht="38" customHeight="1" spans="1:12">
      <c r="A21" s="94">
        <f t="shared" si="0"/>
        <v>17</v>
      </c>
      <c r="B21" s="97" t="s">
        <v>154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="9" customFormat="1" ht="38" customHeight="1" spans="1:12">
      <c r="A22" s="94">
        <f t="shared" si="0"/>
        <v>18</v>
      </c>
      <c r="B22" s="97" t="s">
        <v>156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="9" customFormat="1" ht="38" customHeight="1" spans="1:12">
      <c r="A23" s="94">
        <f t="shared" si="0"/>
        <v>19</v>
      </c>
      <c r="B23" s="97" t="s">
        <v>158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="9" customFormat="1" ht="38" customHeight="1" spans="1:12">
      <c r="A24" s="94">
        <f t="shared" si="0"/>
        <v>20</v>
      </c>
      <c r="B24" s="97" t="s">
        <v>160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="9" customFormat="1" ht="38" customHeight="1" spans="1:12">
      <c r="A25" s="94">
        <f t="shared" si="0"/>
        <v>21</v>
      </c>
      <c r="B25" s="97" t="s">
        <v>162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="9" customFormat="1" ht="38" customHeight="1" spans="1:12">
      <c r="A26" s="94">
        <f t="shared" si="0"/>
        <v>22</v>
      </c>
      <c r="B26" s="97" t="s">
        <v>164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="9" customFormat="1" ht="38" customHeight="1" spans="1:12">
      <c r="A27" s="94">
        <f t="shared" si="0"/>
        <v>23</v>
      </c>
      <c r="B27" s="97" t="s">
        <v>166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="9" customFormat="1" ht="38" customHeight="1" spans="1:12">
      <c r="A28" s="94">
        <f t="shared" si="0"/>
        <v>24</v>
      </c>
      <c r="B28" s="97" t="s">
        <v>168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="9" customFormat="1" ht="38" customHeight="1" spans="1:12">
      <c r="A29" s="94">
        <f t="shared" si="0"/>
        <v>25</v>
      </c>
      <c r="B29" s="97" t="s">
        <v>170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="9" customFormat="1" ht="38" customHeight="1" spans="1:12">
      <c r="A30" s="94">
        <f t="shared" si="0"/>
        <v>26</v>
      </c>
      <c r="B30" s="97" t="s">
        <v>172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="9" customFormat="1" ht="38" customHeight="1" spans="1:12">
      <c r="A31" s="94">
        <f t="shared" si="0"/>
        <v>27</v>
      </c>
      <c r="B31" s="97" t="s">
        <v>174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="9" customFormat="1" ht="38" customHeight="1" spans="1:12">
      <c r="A32" s="94">
        <f t="shared" si="0"/>
        <v>28</v>
      </c>
      <c r="B32" s="97" t="s">
        <v>176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="9" customFormat="1" ht="38" customHeight="1" spans="1:12">
      <c r="A33" s="94">
        <f t="shared" si="0"/>
        <v>29</v>
      </c>
      <c r="B33" s="98" t="s">
        <v>178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="9" customFormat="1" ht="38" customHeight="1" spans="1:12">
      <c r="A34" s="94">
        <f t="shared" si="0"/>
        <v>30</v>
      </c>
      <c r="B34" s="97" t="s">
        <v>180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="9" customFormat="1" ht="38" customHeight="1" spans="1:12">
      <c r="A35" s="94">
        <f t="shared" si="0"/>
        <v>31</v>
      </c>
      <c r="B35" s="97" t="s">
        <v>182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="9" customFormat="1" ht="38" customHeight="1" spans="1:12">
      <c r="A36" s="94">
        <f t="shared" si="0"/>
        <v>32</v>
      </c>
      <c r="B36" s="97" t="s">
        <v>184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="9" customFormat="1" ht="38" customHeight="1" spans="1:12">
      <c r="A37" s="94">
        <f t="shared" si="0"/>
        <v>33</v>
      </c>
      <c r="B37" s="97" t="s">
        <v>186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="9" customFormat="1" ht="38" customHeight="1" spans="1:12">
      <c r="A38" s="94">
        <f t="shared" si="0"/>
        <v>34</v>
      </c>
      <c r="B38" s="97" t="s">
        <v>188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="9" customFormat="1" ht="38" customHeight="1" spans="1:12">
      <c r="A39" s="94">
        <f t="shared" si="0"/>
        <v>35</v>
      </c>
      <c r="B39" s="97" t="s">
        <v>190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="9" customFormat="1" ht="38" customHeight="1" spans="1:12">
      <c r="A40" s="99">
        <f t="shared" si="0"/>
        <v>36</v>
      </c>
      <c r="B40" s="97" t="s">
        <v>193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="9" customFormat="1" ht="38" customHeight="1" spans="1:12">
      <c r="A41" s="94">
        <f t="shared" si="0"/>
        <v>37</v>
      </c>
      <c r="B41" s="97" t="s">
        <v>196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="9" customFormat="1" ht="38" customHeight="1" spans="1:12">
      <c r="A42" s="94">
        <f t="shared" si="0"/>
        <v>38</v>
      </c>
      <c r="B42" s="97" t="s">
        <v>198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="9" customFormat="1" ht="38" customHeight="1" spans="1:12">
      <c r="A43" s="94">
        <f t="shared" si="0"/>
        <v>39</v>
      </c>
      <c r="B43" s="97" t="s">
        <v>200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="9" customFormat="1" ht="38" customHeight="1" spans="1:12">
      <c r="A44" s="94">
        <f t="shared" si="0"/>
        <v>40</v>
      </c>
      <c r="B44" s="97" t="s">
        <v>202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="9" customFormat="1" ht="38" customHeight="1" spans="1:12">
      <c r="A45" s="94">
        <f t="shared" si="0"/>
        <v>41</v>
      </c>
      <c r="B45" s="97" t="s">
        <v>204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="9" customFormat="1" ht="38" customHeight="1" spans="1:12">
      <c r="A46" s="94">
        <f t="shared" si="0"/>
        <v>42</v>
      </c>
      <c r="B46" s="97" t="s">
        <v>207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="9" customFormat="1" ht="38" customHeight="1" spans="1:12">
      <c r="A47" s="94">
        <f t="shared" si="0"/>
        <v>43</v>
      </c>
      <c r="B47" s="97" t="s">
        <v>211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="9" customFormat="1" ht="38" customHeight="1" spans="1:12">
      <c r="A48" s="94">
        <f t="shared" si="0"/>
        <v>44</v>
      </c>
      <c r="B48" s="97" t="s">
        <v>214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="9" customFormat="1" ht="38" customHeight="1" spans="1:12">
      <c r="A49" s="94">
        <f t="shared" si="0"/>
        <v>45</v>
      </c>
      <c r="B49" s="101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="9" customFormat="1" ht="38" customHeight="1" spans="1:12">
      <c r="A50" s="94">
        <f t="shared" si="0"/>
        <v>46</v>
      </c>
      <c r="B50" s="101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="9" customFormat="1" ht="38" customHeight="1" spans="1:6">
      <c r="A51" s="102"/>
      <c r="F51" s="102" t="s">
        <v>275</v>
      </c>
    </row>
  </sheetData>
  <mergeCells count="9">
    <mergeCell ref="A1:L1"/>
    <mergeCell ref="A2:L2"/>
    <mergeCell ref="C3:D3"/>
    <mergeCell ref="E3:F3"/>
    <mergeCell ref="G3:H3"/>
    <mergeCell ref="I3:J3"/>
    <mergeCell ref="K3:L3"/>
    <mergeCell ref="A3:A4"/>
    <mergeCell ref="B3:B4"/>
  </mergeCells>
  <conditionalFormatting sqref="B45">
    <cfRule type="duplicateValues" dxfId="0" priority="3"/>
  </conditionalFormatting>
  <conditionalFormatting sqref="B46">
    <cfRule type="duplicateValues" dxfId="0" priority="1"/>
  </conditionalFormatting>
  <conditionalFormatting sqref="B48">
    <cfRule type="duplicateValues" dxfId="0" priority="2"/>
  </conditionalFormatting>
  <conditionalFormatting sqref="B5:B11">
    <cfRule type="duplicateValues" dxfId="0" priority="9"/>
  </conditionalFormatting>
  <conditionalFormatting sqref="B12:B23">
    <cfRule type="duplicateValues" dxfId="0" priority="8"/>
  </conditionalFormatting>
  <conditionalFormatting sqref="B24:B37">
    <cfRule type="duplicateValues" dxfId="0" priority="7"/>
  </conditionalFormatting>
  <conditionalFormatting sqref="B38:B40">
    <cfRule type="duplicateValues" dxfId="0" priority="6"/>
  </conditionalFormatting>
  <conditionalFormatting sqref="B41:B43">
    <cfRule type="duplicateValues" dxfId="0" priority="5"/>
  </conditionalFormatting>
  <conditionalFormatting sqref="B44 B47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40" workbookViewId="0">
      <selection activeCell="B46" sqref="B46"/>
    </sheetView>
  </sheetViews>
  <sheetFormatPr defaultColWidth="17.375" defaultRowHeight="58" customHeight="1"/>
  <cols>
    <col min="1" max="1" width="6.25" style="9" customWidth="1"/>
    <col min="2" max="12" width="11.375" style="9" customWidth="1"/>
    <col min="13" max="16384" width="17.375" style="9" customWidth="1"/>
  </cols>
  <sheetData>
    <row r="1" s="9" customFormat="1" ht="21" customHeight="1" spans="1:12">
      <c r="A1" s="4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9" customFormat="1" ht="53" customHeight="1" spans="1:12">
      <c r="A2" s="93" t="s">
        <v>272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="9" customFormat="1" ht="34" customHeight="1" spans="1:12">
      <c r="A3" s="94" t="s">
        <v>103</v>
      </c>
      <c r="B3" s="95" t="s">
        <v>104</v>
      </c>
      <c r="C3" s="96">
        <v>45491</v>
      </c>
      <c r="D3" s="95"/>
      <c r="E3" s="96">
        <v>45492</v>
      </c>
      <c r="F3" s="95"/>
      <c r="G3" s="96">
        <v>45493</v>
      </c>
      <c r="H3" s="95"/>
      <c r="I3" s="96"/>
      <c r="J3" s="95"/>
      <c r="K3" s="96"/>
      <c r="L3" s="95"/>
    </row>
    <row r="4" s="9" customFormat="1" ht="27" customHeight="1" spans="1:12">
      <c r="A4" s="94"/>
      <c r="B4" s="95"/>
      <c r="C4" s="95" t="s">
        <v>273</v>
      </c>
      <c r="D4" s="95" t="s">
        <v>274</v>
      </c>
      <c r="E4" s="95" t="s">
        <v>273</v>
      </c>
      <c r="F4" s="95" t="s">
        <v>274</v>
      </c>
      <c r="G4" s="95" t="s">
        <v>273</v>
      </c>
      <c r="H4" s="95" t="s">
        <v>274</v>
      </c>
      <c r="I4" s="95"/>
      <c r="J4" s="95"/>
      <c r="K4" s="95"/>
      <c r="L4" s="95"/>
    </row>
    <row r="5" s="9" customFormat="1" ht="38" customHeight="1" spans="1:12">
      <c r="A5" s="94">
        <f t="shared" ref="A5:A50" si="0">ROW()-4</f>
        <v>1</v>
      </c>
      <c r="B5" s="97" t="s">
        <v>115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="9" customFormat="1" ht="38" customHeight="1" spans="1:12">
      <c r="A6" s="94">
        <f t="shared" si="0"/>
        <v>2</v>
      </c>
      <c r="B6" s="97" t="s">
        <v>120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="9" customFormat="1" ht="38" customHeight="1" spans="1:12">
      <c r="A7" s="94">
        <f t="shared" si="0"/>
        <v>3</v>
      </c>
      <c r="B7" s="97" t="s">
        <v>122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="9" customFormat="1" ht="38" customHeight="1" spans="1:12">
      <c r="A8" s="94">
        <f t="shared" si="0"/>
        <v>4</v>
      </c>
      <c r="B8" s="97" t="s">
        <v>124</v>
      </c>
      <c r="C8" s="95"/>
      <c r="D8" s="95"/>
      <c r="E8" s="95"/>
      <c r="F8" s="95"/>
      <c r="G8" s="95"/>
      <c r="H8" s="95"/>
      <c r="I8" s="95"/>
      <c r="J8" s="95"/>
      <c r="K8" s="95"/>
      <c r="L8" s="95"/>
    </row>
    <row r="9" s="9" customFormat="1" ht="38" customHeight="1" spans="1:12">
      <c r="A9" s="94">
        <f t="shared" si="0"/>
        <v>5</v>
      </c>
      <c r="B9" s="97" t="s">
        <v>126</v>
      </c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="9" customFormat="1" ht="38" customHeight="1" spans="1:12">
      <c r="A10" s="94">
        <f t="shared" si="0"/>
        <v>6</v>
      </c>
      <c r="B10" s="97" t="s">
        <v>129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="9" customFormat="1" ht="38" customHeight="1" spans="1:12">
      <c r="A11" s="94">
        <f t="shared" si="0"/>
        <v>7</v>
      </c>
      <c r="B11" s="98" t="s">
        <v>131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="9" customFormat="1" ht="38" customHeight="1" spans="1:12">
      <c r="A12" s="94">
        <f t="shared" si="0"/>
        <v>8</v>
      </c>
      <c r="B12" s="98" t="s">
        <v>134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="9" customFormat="1" ht="38" customHeight="1" spans="1:12">
      <c r="A13" s="94">
        <f t="shared" si="0"/>
        <v>9</v>
      </c>
      <c r="B13" s="97" t="s">
        <v>137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="9" customFormat="1" ht="38" customHeight="1" spans="1:12">
      <c r="A14" s="94">
        <f t="shared" si="0"/>
        <v>10</v>
      </c>
      <c r="B14" s="97" t="s">
        <v>139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="9" customFormat="1" ht="38" customHeight="1" spans="1:12">
      <c r="A15" s="94">
        <f t="shared" si="0"/>
        <v>11</v>
      </c>
      <c r="B15" s="97" t="s">
        <v>141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="9" customFormat="1" ht="38" customHeight="1" spans="1:12">
      <c r="A16" s="94">
        <f t="shared" si="0"/>
        <v>12</v>
      </c>
      <c r="B16" s="97" t="s">
        <v>144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="9" customFormat="1" ht="38" customHeight="1" spans="1:12">
      <c r="A17" s="94">
        <f t="shared" si="0"/>
        <v>13</v>
      </c>
      <c r="B17" s="97" t="s">
        <v>146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="9" customFormat="1" ht="38" customHeight="1" spans="1:12">
      <c r="A18" s="94">
        <f t="shared" si="0"/>
        <v>14</v>
      </c>
      <c r="B18" s="97" t="s">
        <v>148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="9" customFormat="1" ht="38" customHeight="1" spans="1:12">
      <c r="A19" s="94">
        <f t="shared" si="0"/>
        <v>15</v>
      </c>
      <c r="B19" s="97" t="s">
        <v>150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="9" customFormat="1" ht="38" customHeight="1" spans="1:12">
      <c r="A20" s="94">
        <f t="shared" si="0"/>
        <v>16</v>
      </c>
      <c r="B20" s="97" t="s">
        <v>152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="9" customFormat="1" ht="38" customHeight="1" spans="1:12">
      <c r="A21" s="94">
        <f t="shared" si="0"/>
        <v>17</v>
      </c>
      <c r="B21" s="97" t="s">
        <v>154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s="9" customFormat="1" ht="38" customHeight="1" spans="1:12">
      <c r="A22" s="94">
        <f t="shared" si="0"/>
        <v>18</v>
      </c>
      <c r="B22" s="97" t="s">
        <v>156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s="9" customFormat="1" ht="38" customHeight="1" spans="1:12">
      <c r="A23" s="94">
        <f t="shared" si="0"/>
        <v>19</v>
      </c>
      <c r="B23" s="97" t="s">
        <v>158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="9" customFormat="1" ht="38" customHeight="1" spans="1:12">
      <c r="A24" s="94">
        <f t="shared" si="0"/>
        <v>20</v>
      </c>
      <c r="B24" s="97" t="s">
        <v>160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</row>
    <row r="25" s="9" customFormat="1" ht="38" customHeight="1" spans="1:12">
      <c r="A25" s="94">
        <f t="shared" si="0"/>
        <v>21</v>
      </c>
      <c r="B25" s="97" t="s">
        <v>162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</row>
    <row r="26" s="9" customFormat="1" ht="38" customHeight="1" spans="1:12">
      <c r="A26" s="94">
        <f t="shared" si="0"/>
        <v>22</v>
      </c>
      <c r="B26" s="97" t="s">
        <v>164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="9" customFormat="1" ht="38" customHeight="1" spans="1:12">
      <c r="A27" s="94">
        <f t="shared" si="0"/>
        <v>23</v>
      </c>
      <c r="B27" s="97" t="s">
        <v>166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="9" customFormat="1" ht="38" customHeight="1" spans="1:12">
      <c r="A28" s="94">
        <f t="shared" si="0"/>
        <v>24</v>
      </c>
      <c r="B28" s="97" t="s">
        <v>168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="9" customFormat="1" ht="38" customHeight="1" spans="1:12">
      <c r="A29" s="94">
        <f t="shared" si="0"/>
        <v>25</v>
      </c>
      <c r="B29" s="97" t="s">
        <v>170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="9" customFormat="1" ht="38" customHeight="1" spans="1:12">
      <c r="A30" s="94">
        <f t="shared" si="0"/>
        <v>26</v>
      </c>
      <c r="B30" s="97" t="s">
        <v>172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="9" customFormat="1" ht="38" customHeight="1" spans="1:12">
      <c r="A31" s="94">
        <f t="shared" si="0"/>
        <v>27</v>
      </c>
      <c r="B31" s="97" t="s">
        <v>174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="9" customFormat="1" ht="38" customHeight="1" spans="1:12">
      <c r="A32" s="94">
        <f t="shared" si="0"/>
        <v>28</v>
      </c>
      <c r="B32" s="97" t="s">
        <v>176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="9" customFormat="1" ht="38" customHeight="1" spans="1:12">
      <c r="A33" s="94">
        <f t="shared" si="0"/>
        <v>29</v>
      </c>
      <c r="B33" s="98" t="s">
        <v>178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="9" customFormat="1" ht="38" customHeight="1" spans="1:12">
      <c r="A34" s="94">
        <f t="shared" si="0"/>
        <v>30</v>
      </c>
      <c r="B34" s="97" t="s">
        <v>180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="9" customFormat="1" ht="38" customHeight="1" spans="1:12">
      <c r="A35" s="94">
        <f t="shared" si="0"/>
        <v>31</v>
      </c>
      <c r="B35" s="97" t="s">
        <v>182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="9" customFormat="1" ht="38" customHeight="1" spans="1:12">
      <c r="A36" s="94">
        <f t="shared" si="0"/>
        <v>32</v>
      </c>
      <c r="B36" s="97" t="s">
        <v>184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="9" customFormat="1" ht="38" customHeight="1" spans="1:12">
      <c r="A37" s="94">
        <f t="shared" si="0"/>
        <v>33</v>
      </c>
      <c r="B37" s="97" t="s">
        <v>186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</row>
    <row r="38" s="9" customFormat="1" ht="38" customHeight="1" spans="1:12">
      <c r="A38" s="94">
        <f t="shared" si="0"/>
        <v>34</v>
      </c>
      <c r="B38" s="97" t="s">
        <v>188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="9" customFormat="1" ht="38" customHeight="1" spans="1:12">
      <c r="A39" s="94">
        <f t="shared" si="0"/>
        <v>35</v>
      </c>
      <c r="B39" s="97" t="s">
        <v>190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="9" customFormat="1" ht="38" customHeight="1" spans="1:12">
      <c r="A40" s="99">
        <f t="shared" si="0"/>
        <v>36</v>
      </c>
      <c r="B40" s="97" t="s">
        <v>193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="9" customFormat="1" ht="38" customHeight="1" spans="1:12">
      <c r="A41" s="94">
        <f t="shared" si="0"/>
        <v>37</v>
      </c>
      <c r="B41" s="97" t="s">
        <v>196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="9" customFormat="1" ht="38" customHeight="1" spans="1:12">
      <c r="A42" s="94">
        <f t="shared" si="0"/>
        <v>38</v>
      </c>
      <c r="B42" s="97" t="s">
        <v>198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="9" customFormat="1" ht="38" customHeight="1" spans="1:12">
      <c r="A43" s="94">
        <f t="shared" si="0"/>
        <v>39</v>
      </c>
      <c r="B43" s="97" t="s">
        <v>200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="9" customFormat="1" ht="38" customHeight="1" spans="1:12">
      <c r="A44" s="94">
        <f t="shared" si="0"/>
        <v>40</v>
      </c>
      <c r="B44" s="97" t="s">
        <v>202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="9" customFormat="1" ht="38" customHeight="1" spans="1:12">
      <c r="A45" s="94">
        <f t="shared" si="0"/>
        <v>41</v>
      </c>
      <c r="B45" s="97" t="s">
        <v>204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="9" customFormat="1" ht="38" customHeight="1" spans="1:12">
      <c r="A46" s="94">
        <f t="shared" si="0"/>
        <v>42</v>
      </c>
      <c r="B46" s="97" t="s">
        <v>207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="9" customFormat="1" ht="38" customHeight="1" spans="1:12">
      <c r="A47" s="94">
        <f t="shared" si="0"/>
        <v>43</v>
      </c>
      <c r="B47" s="97" t="s">
        <v>211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="9" customFormat="1" ht="38" customHeight="1" spans="1:12">
      <c r="A48" s="94">
        <f t="shared" si="0"/>
        <v>44</v>
      </c>
      <c r="B48" s="97" t="s">
        <v>214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="9" customFormat="1" ht="38" customHeight="1" spans="1:12">
      <c r="A49" s="94">
        <f t="shared" si="0"/>
        <v>45</v>
      </c>
      <c r="B49" s="101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="9" customFormat="1" ht="38" customHeight="1" spans="1:12">
      <c r="A50" s="94">
        <f t="shared" si="0"/>
        <v>46</v>
      </c>
      <c r="B50" s="101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="9" customFormat="1" ht="38" customHeight="1" spans="1:6">
      <c r="A51" s="102"/>
      <c r="F51" s="102" t="s">
        <v>275</v>
      </c>
    </row>
  </sheetData>
  <mergeCells count="9">
    <mergeCell ref="A1:L1"/>
    <mergeCell ref="A2:L2"/>
    <mergeCell ref="C3:D3"/>
    <mergeCell ref="E3:F3"/>
    <mergeCell ref="G3:H3"/>
    <mergeCell ref="I3:J3"/>
    <mergeCell ref="K3:L3"/>
    <mergeCell ref="A3:A4"/>
    <mergeCell ref="B3:B4"/>
  </mergeCells>
  <conditionalFormatting sqref="B45">
    <cfRule type="duplicateValues" dxfId="0" priority="3"/>
  </conditionalFormatting>
  <conditionalFormatting sqref="B46">
    <cfRule type="duplicateValues" dxfId="0" priority="1"/>
  </conditionalFormatting>
  <conditionalFormatting sqref="B48">
    <cfRule type="duplicateValues" dxfId="0" priority="2"/>
  </conditionalFormatting>
  <conditionalFormatting sqref="B5:B11">
    <cfRule type="duplicateValues" dxfId="0" priority="9"/>
  </conditionalFormatting>
  <conditionalFormatting sqref="B12:B23">
    <cfRule type="duplicateValues" dxfId="0" priority="8"/>
  </conditionalFormatting>
  <conditionalFormatting sqref="B24:B37">
    <cfRule type="duplicateValues" dxfId="0" priority="7"/>
  </conditionalFormatting>
  <conditionalFormatting sqref="B38:B40">
    <cfRule type="duplicateValues" dxfId="0" priority="6"/>
  </conditionalFormatting>
  <conditionalFormatting sqref="B41:B43">
    <cfRule type="duplicateValues" dxfId="0" priority="5"/>
  </conditionalFormatting>
  <conditionalFormatting sqref="B44 B4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SheetLayoutView="60" workbookViewId="0">
      <selection activeCell="A2" sqref="A2:G2"/>
    </sheetView>
  </sheetViews>
  <sheetFormatPr defaultColWidth="9" defaultRowHeight="14.25"/>
  <cols>
    <col min="1" max="1" width="9.375" customWidth="1"/>
    <col min="2" max="2" width="8.375" customWidth="1"/>
    <col min="3" max="3" width="26.25" customWidth="1"/>
    <col min="4" max="4" width="10.75" customWidth="1"/>
    <col min="5" max="5" width="10.5" customWidth="1"/>
  </cols>
  <sheetData>
    <row r="1" ht="24.75" customHeight="1" spans="1:3">
      <c r="A1" s="72" t="s">
        <v>276</v>
      </c>
      <c r="B1" s="72"/>
      <c r="C1" s="72"/>
    </row>
    <row r="2" ht="26.25" customHeight="1" spans="1:7">
      <c r="A2" s="73" t="s">
        <v>277</v>
      </c>
      <c r="B2" s="73"/>
      <c r="C2" s="73"/>
      <c r="D2" s="73"/>
      <c r="E2" s="73"/>
      <c r="F2" s="73"/>
      <c r="G2" s="73"/>
    </row>
    <row r="3" ht="33" customHeight="1" spans="1:5">
      <c r="A3" s="74" t="s">
        <v>278</v>
      </c>
      <c r="B3" s="74"/>
      <c r="C3" s="74"/>
      <c r="D3" s="74"/>
      <c r="E3" s="74"/>
    </row>
    <row r="4" ht="38.25" customHeight="1" spans="1:7">
      <c r="A4" s="75" t="s">
        <v>279</v>
      </c>
      <c r="B4" s="76"/>
      <c r="C4" s="77"/>
      <c r="D4" s="78"/>
      <c r="E4" s="75" t="s">
        <v>280</v>
      </c>
      <c r="F4" s="76" t="s">
        <v>281</v>
      </c>
      <c r="G4" s="78"/>
    </row>
    <row r="5" ht="29.25" customHeight="1" spans="1:7">
      <c r="A5" s="75" t="s">
        <v>282</v>
      </c>
      <c r="B5" s="76"/>
      <c r="C5" s="78"/>
      <c r="D5" s="75" t="s">
        <v>106</v>
      </c>
      <c r="E5" s="76"/>
      <c r="F5" s="77"/>
      <c r="G5" s="78"/>
    </row>
    <row r="6" ht="29.25" customHeight="1" spans="1:7">
      <c r="A6" s="75" t="s">
        <v>283</v>
      </c>
      <c r="B6" s="76"/>
      <c r="C6" s="77"/>
      <c r="D6" s="78"/>
      <c r="E6" s="75" t="s">
        <v>4</v>
      </c>
      <c r="F6" s="76"/>
      <c r="G6" s="78"/>
    </row>
    <row r="7" ht="29.25" customHeight="1" spans="1:7">
      <c r="A7" s="75" t="s">
        <v>284</v>
      </c>
      <c r="B7" s="76"/>
      <c r="C7" s="78"/>
      <c r="D7" s="75" t="s">
        <v>285</v>
      </c>
      <c r="E7" s="76"/>
      <c r="F7" s="77"/>
      <c r="G7" s="78"/>
    </row>
    <row r="8" ht="38.25" customHeight="1" spans="1:7">
      <c r="A8" s="75" t="s">
        <v>286</v>
      </c>
      <c r="B8" s="76"/>
      <c r="C8" s="78"/>
      <c r="D8" s="75" t="s">
        <v>8</v>
      </c>
      <c r="E8" s="76"/>
      <c r="F8" s="77"/>
      <c r="G8" s="78"/>
    </row>
    <row r="9" ht="38.25" customHeight="1" spans="1:7">
      <c r="A9" s="79" t="s">
        <v>248</v>
      </c>
      <c r="B9" s="79" t="s">
        <v>287</v>
      </c>
      <c r="C9" s="76" t="s">
        <v>288</v>
      </c>
      <c r="D9" s="77"/>
      <c r="E9" s="77"/>
      <c r="F9" s="77"/>
      <c r="G9" s="78"/>
    </row>
    <row r="10" ht="38.25" customHeight="1" spans="1:7">
      <c r="A10" s="80"/>
      <c r="B10" s="79" t="s">
        <v>289</v>
      </c>
      <c r="C10" s="76" t="s">
        <v>290</v>
      </c>
      <c r="D10" s="77"/>
      <c r="E10" s="77"/>
      <c r="F10" s="77"/>
      <c r="G10" s="78"/>
    </row>
    <row r="11" ht="30.75" customHeight="1" spans="1:7">
      <c r="A11" s="75" t="s">
        <v>10</v>
      </c>
      <c r="B11" s="76"/>
      <c r="C11" s="78"/>
      <c r="D11" s="75" t="s">
        <v>291</v>
      </c>
      <c r="E11" s="76"/>
      <c r="F11" s="77"/>
      <c r="G11" s="78"/>
    </row>
    <row r="12" ht="30.75" customHeight="1" spans="1:7">
      <c r="A12" s="75" t="s">
        <v>292</v>
      </c>
      <c r="B12" s="76"/>
      <c r="C12" s="78"/>
      <c r="D12" s="75" t="s">
        <v>293</v>
      </c>
      <c r="E12" s="76"/>
      <c r="F12" s="77"/>
      <c r="G12" s="78"/>
    </row>
    <row r="13" ht="30.75" customHeight="1" spans="1:7">
      <c r="A13" s="75" t="s">
        <v>294</v>
      </c>
      <c r="B13" s="76"/>
      <c r="C13" s="78"/>
      <c r="D13" s="75" t="s">
        <v>295</v>
      </c>
      <c r="E13" s="76"/>
      <c r="F13" s="77"/>
      <c r="G13" s="78"/>
    </row>
    <row r="14" ht="60" customHeight="1" spans="1:13">
      <c r="A14" s="81" t="s">
        <v>296</v>
      </c>
      <c r="B14" s="82"/>
      <c r="C14" s="83"/>
      <c r="D14" s="83"/>
      <c r="E14" s="83"/>
      <c r="F14" s="83"/>
      <c r="G14" s="84"/>
      <c r="M14" s="92"/>
    </row>
    <row r="15" ht="33" customHeight="1" spans="1:13">
      <c r="A15" s="85"/>
      <c r="B15" s="82"/>
      <c r="C15" s="82" t="s">
        <v>297</v>
      </c>
      <c r="D15" s="82"/>
      <c r="E15" s="82"/>
      <c r="F15" s="83"/>
      <c r="G15" s="86"/>
      <c r="M15" s="92"/>
    </row>
    <row r="16" ht="33" customHeight="1" spans="1:13">
      <c r="A16" s="85"/>
      <c r="B16" s="82"/>
      <c r="C16" s="82" t="s">
        <v>298</v>
      </c>
      <c r="D16" s="82"/>
      <c r="E16" s="82"/>
      <c r="F16" s="83"/>
      <c r="G16" s="86"/>
      <c r="M16" s="92"/>
    </row>
    <row r="17" ht="33" customHeight="1" spans="1:13">
      <c r="A17" s="85"/>
      <c r="B17" s="82"/>
      <c r="C17" s="82" t="s">
        <v>299</v>
      </c>
      <c r="D17" s="82"/>
      <c r="E17" s="82"/>
      <c r="F17" s="83"/>
      <c r="G17" s="86"/>
      <c r="M17" s="92"/>
    </row>
    <row r="18" ht="36.75" customHeight="1" spans="1:7">
      <c r="A18" s="85"/>
      <c r="B18" s="82"/>
      <c r="C18" s="82" t="s">
        <v>300</v>
      </c>
      <c r="D18" s="82"/>
      <c r="E18" s="82"/>
      <c r="F18" s="83"/>
      <c r="G18" s="86"/>
    </row>
    <row r="19" spans="1:7">
      <c r="A19" s="85"/>
      <c r="B19" s="82"/>
      <c r="C19" s="83"/>
      <c r="D19" s="83"/>
      <c r="E19" s="83"/>
      <c r="F19" s="83"/>
      <c r="G19" s="86"/>
    </row>
    <row r="20" ht="24.75" customHeight="1" spans="1:7">
      <c r="A20" s="85"/>
      <c r="B20" s="82"/>
      <c r="C20" s="83"/>
      <c r="D20" s="83"/>
      <c r="E20" s="82" t="s">
        <v>301</v>
      </c>
      <c r="F20" s="82"/>
      <c r="G20" s="86"/>
    </row>
    <row r="21" ht="21" customHeight="1" spans="1:7">
      <c r="A21" s="85"/>
      <c r="B21" s="82"/>
      <c r="C21" s="83"/>
      <c r="D21" s="82" t="s">
        <v>302</v>
      </c>
      <c r="E21" s="82"/>
      <c r="F21" s="82"/>
      <c r="G21" s="87"/>
    </row>
    <row r="22" ht="15" spans="1:7">
      <c r="A22" s="88"/>
      <c r="B22" s="82"/>
      <c r="C22" s="83"/>
      <c r="D22" s="83"/>
      <c r="E22" s="83"/>
      <c r="F22" s="83"/>
      <c r="G22" s="86"/>
    </row>
    <row r="23" ht="43.5" customHeight="1" spans="1:7">
      <c r="A23" s="76" t="s">
        <v>114</v>
      </c>
      <c r="B23" s="89"/>
      <c r="C23" s="90"/>
      <c r="D23" s="90"/>
      <c r="E23" s="90"/>
      <c r="F23" s="90"/>
      <c r="G23" s="91"/>
    </row>
  </sheetData>
  <mergeCells count="30">
    <mergeCell ref="A1:C1"/>
    <mergeCell ref="A2:G2"/>
    <mergeCell ref="A3:E3"/>
    <mergeCell ref="B4:D4"/>
    <mergeCell ref="F4:G4"/>
    <mergeCell ref="B5:C5"/>
    <mergeCell ref="E5:G5"/>
    <mergeCell ref="B6:D6"/>
    <mergeCell ref="F6:G6"/>
    <mergeCell ref="B7:C7"/>
    <mergeCell ref="E7:G7"/>
    <mergeCell ref="B8:C8"/>
    <mergeCell ref="E8:G8"/>
    <mergeCell ref="C9:G9"/>
    <mergeCell ref="C10:G10"/>
    <mergeCell ref="B11:C11"/>
    <mergeCell ref="E11:G11"/>
    <mergeCell ref="B12:C12"/>
    <mergeCell ref="E12:G12"/>
    <mergeCell ref="B13:C13"/>
    <mergeCell ref="E13:G13"/>
    <mergeCell ref="C15:E15"/>
    <mergeCell ref="C16:E16"/>
    <mergeCell ref="C17:E17"/>
    <mergeCell ref="C18:E18"/>
    <mergeCell ref="E20:F20"/>
    <mergeCell ref="D21:G21"/>
    <mergeCell ref="B23:G23"/>
    <mergeCell ref="A9:A10"/>
    <mergeCell ref="A14:A22"/>
  </mergeCells>
  <printOptions horizontalCentered="1"/>
  <pageMargins left="0.550694444444444" right="0.354166666666667" top="0.590277777777778" bottom="0.590277777777778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附件1.2-2023年企业技能培训申请表</vt:lpstr>
      <vt:lpstr>附件1.3-培训内容及课时安排</vt:lpstr>
      <vt:lpstr>附件1.4-2023年企业技能培训人员花名册</vt:lpstr>
      <vt:lpstr>附件2-监管情况表</vt:lpstr>
      <vt:lpstr>附件3-培训现场监管培训人员签到表</vt:lpstr>
      <vt:lpstr>附件4-学员考勤表</vt:lpstr>
      <vt:lpstr>考勤表2</vt:lpstr>
      <vt:lpstr>考勤表3</vt:lpstr>
      <vt:lpstr>附件6-培训补贴申请表</vt:lpstr>
      <vt:lpstr>附件10-2023年职业技能鉴定补贴审核认定表</vt:lpstr>
      <vt:lpstr>附件7-2023年职业技能培训补贴人员花名册（一期）</vt:lpstr>
      <vt:lpstr>附件7-2023年职业技能培训补贴人员花名册 (2期)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jiuyeju</dc:creator>
  <cp:lastModifiedBy>Administrator</cp:lastModifiedBy>
  <dcterms:created xsi:type="dcterms:W3CDTF">2020-05-13T08:02:00Z</dcterms:created>
  <cp:lastPrinted>2021-05-26T05:53:00Z</cp:lastPrinted>
  <dcterms:modified xsi:type="dcterms:W3CDTF">2025-06-27T03:28:06Z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5A55C2AE04D443D2A0636A563AB97434_13</vt:lpwstr>
  </property>
</Properties>
</file>