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 activeTab="1"/>
  </bookViews>
  <sheets>
    <sheet name="整合产业项目、贫困村基础设施项目及其他项目（最终）" sheetId="13" r:id="rId1"/>
    <sheet name="整合项目非贫困村基础设施（最终）" sheetId="14" r:id="rId2"/>
    <sheet name="全部项目分文号（非整合方案用）" sheetId="7" state="hidden" r:id="rId3"/>
  </sheets>
  <definedNames>
    <definedName name="_xlnm._FilterDatabase" localSheetId="0" hidden="1">'整合产业项目、贫困村基础设施项目及其他项目（最终）'!$A$1:$J$158</definedName>
    <definedName name="_xlnm._FilterDatabase" localSheetId="1" hidden="1">'整合项目非贫困村基础设施（最终）'!$A$1:$J$436</definedName>
    <definedName name="_xlnm._FilterDatabase" localSheetId="2" hidden="1">'全部项目分文号（非整合方案用）'!$A$3:$S$60</definedName>
    <definedName name="_xlnm.Print_Titles" localSheetId="0">'整合产业项目、贫困村基础设施项目及其他项目（最终）'!$3:$3</definedName>
    <definedName name="_xlnm.Print_Area" localSheetId="0">'整合产业项目、贫困村基础设施项目及其他项目（最终）'!$A$1:$J$158</definedName>
  </definedNames>
  <calcPr calcId="144525"/>
</workbook>
</file>

<file path=xl/sharedStrings.xml><?xml version="1.0" encoding="utf-8"?>
<sst xmlns="http://schemas.openxmlformats.org/spreadsheetml/2006/main" count="4381" uniqueCount="1141">
  <si>
    <t>魏县2022年度统筹整合使用财政涉农资金项目计划清单
（产业项目、贫困村基础设施项目及其他项目）</t>
  </si>
  <si>
    <t>序号</t>
  </si>
  <si>
    <t>项目名称</t>
  </si>
  <si>
    <t>项目类型</t>
  </si>
  <si>
    <t>项目实施地点</t>
  </si>
  <si>
    <t>建设任务</t>
  </si>
  <si>
    <t>安排资金
(万元）</t>
  </si>
  <si>
    <t>资金来源</t>
  </si>
  <si>
    <t>进度计划</t>
  </si>
  <si>
    <t>责任单位</t>
  </si>
  <si>
    <t>备注</t>
  </si>
  <si>
    <t>君乐宝乳业发展项目</t>
  </si>
  <si>
    <t>产业项目</t>
  </si>
  <si>
    <t>魏县现代农业园区</t>
  </si>
  <si>
    <t>建设泌乳牛舍2栋、产牛舍1栋、后备牛舍1栋，氧化塘2座及青贮、粪污处理等附属设施。项目建成后产权归魏县乡振建设发展有限公司（国有独资公司）所有，通过收取租赁费获得资产收益，年收益率6.5%，通过乡振建设公司与村集体再分配带动280户脱贫户增收。</t>
  </si>
  <si>
    <t>冀财农〔2022〕16号省级财政衔接资金</t>
  </si>
  <si>
    <t>魏县乡村振兴局</t>
  </si>
  <si>
    <t>养殖圈舍配套项目</t>
  </si>
  <si>
    <t>前大磨乡乐善会</t>
  </si>
  <si>
    <t>建设冷库一座50平方及建设出猪进猪平台，用于外购猪进场检测平台，销售猪平台，以及展览馆等，购置大型雾化消毒机，车辆冲洗烘干房配套消毒等消毒设备，猪舍内升温系统，包括电暖风机多台。产房保温箱内电加热板多件，中型饲料加工设备一组，人员入场检测设备，包括非瘟检测仪器，其他毒株检测仪器，水源净化系统，包括大型水线过滤器等，母猪产床80套，定位栏200套保育床490平。项目建成后产权归魏县乡振建设发展有限公司（国有独资公司）所有，通过收取租赁费获得资产收益，年收益率6.5%，通过乡振建设公司与村集体再分配带动11户脱贫户增收。</t>
  </si>
  <si>
    <t>冀财农〔2021〕126号中央财政衔接资金</t>
  </si>
  <si>
    <t>前大磨乡户村社区</t>
  </si>
  <si>
    <r>
      <rPr>
        <sz val="10"/>
        <rFont val="仿宋_GB2312"/>
        <charset val="134"/>
      </rPr>
      <t>建设成品蛋库一座700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及配套制冷设备，购置及安装变压器一座，园区内路面硬化4000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项目建成后产权归魏县乡振建设发展有限公司（国有独资公司）所有，对投资建设的生产性设施（不含道路硬化），通过收取租赁费获得资产收益，年收益率6.5%，通过乡振建设公司与村集体再分配带动11户脱贫户增收。</t>
    </r>
  </si>
  <si>
    <t>水稻种植补贴项目</t>
  </si>
  <si>
    <t>补贴水稻1800亩，对发展水稻种植的村集体经济组织或新型经营主体，每亩补贴1400元,对形成的集体收益，通过村集体二次分配增加脱贫户收入。</t>
  </si>
  <si>
    <t>乡村振兴综合体修路项目</t>
  </si>
  <si>
    <t>基础设施</t>
  </si>
  <si>
    <t>德政镇后西营村</t>
  </si>
  <si>
    <t>建设田间道路8776平方米，安装路灯22盏。项目建成后将有效改善乡村振兴综合体生产条件，收益脱贫户75户。</t>
  </si>
  <si>
    <t>冀财农（2021）143号省级财政衔接资金</t>
  </si>
  <si>
    <t>乡村振兴综合体蔬菜大棚项目</t>
  </si>
  <si>
    <t>建设乡村振兴综合体钢架玻璃温室蔬菜大棚5400平方米。项目建成后产权归魏县乡振建设发展有限公司（国有独资公司）所有，通过收取租赁费获得资产收益，年收益率6.5%，通过乡振建设公司与村集体再分配带动280户脱贫户增收。</t>
  </si>
  <si>
    <t>乡村振兴综合体蔬菜种植培育基地项目</t>
  </si>
  <si>
    <t>建设乡村振兴综合体蔬菜种植培育基地（育苗、农业科研、果蔬技术交流培训中心）项目二层钢混结构建筑1761平方米。项目建成后产权归德政镇后西营村集体所有。通过加大农业科研投入，促进农业技术交流，进一步提高全县果蔬产业科技水平，促进蔬菜产业一二三产融合发展，提高蔬菜产业链附加值，增加果菜种植群众收入。</t>
  </si>
  <si>
    <t>白沟产业园建设项目</t>
  </si>
  <si>
    <t>沙口集乡贺祥社区</t>
  </si>
  <si>
    <t>建设帮扶微工厂孵化基地3800平方米，裁剪设备4套，分拣流水线1套及相关附属设备。项目建成后产权归魏县乡振建设发展有限公司（国有独资公司）所有，通过收取租赁费获得资产收益，年收益率6.5%，通过乡振建设公司与村集体再分配带动280户脱贫户增收。</t>
  </si>
  <si>
    <t>边马镇任庄村</t>
  </si>
  <si>
    <t>建设钢结构厂房建设900平方米。项目建成后产权归魏县乡振建设发展有限公司所有，通过收取租赁费获得收入，年收益率6.5%，乡振建设公司与村集体通过再分配带动9户脱贫户增收，同时带动10户以上脱贫户及监测户实现本地就业，户均年收入12000元以上</t>
  </si>
  <si>
    <t>东代固镇北张庄村</t>
  </si>
  <si>
    <t>回棉冲棉风机2台、螺杆空气压缩机1台、缝纫机50台。建成后产权归魏县乡振建设发展有限公司（国有独资公司）所有，通过收取租赁费获得资产收益，年收益率6.5%，通过乡振建设公司与村集体再分配带动3户脱贫户增收。</t>
  </si>
  <si>
    <t>仕望集乡崔阁村</t>
  </si>
  <si>
    <t>帮扶微工厂机械设备：电脑平车20台，模板机2台，全自动充棉机1台，项目建成后产权归魏县乡振建设发展有限公司（国有独资公司）所有，通过收取租赁费获得资产收益，年收益率6.5%，通过乡振建设公司与村集体再分配带动3户脱贫户增收。</t>
  </si>
  <si>
    <t>南双庙镇河岸上村</t>
  </si>
  <si>
    <t>帮扶微工厂制衣设备：缝纫机20台，双针机8台，高头机4台，间线机8台，套结机2台，钉扣机3台，汗带机1台，四针六线拼缝机3台。项目建成后产权归魏县乡振建设发展有限公司（国有独资公司）所有，通过收取租赁费获得资产收益，年收益率6.5%，通过乡振建设公司与村集体再分配带动7户脱贫户增收。</t>
  </si>
  <si>
    <t>车往镇前仓口村</t>
  </si>
  <si>
    <t>全自动多针机3台、全自动四针六线拼缝机9台，电脑平头3台、打结机1台、钉扣机1台、电脑五线包缝机9台、电脑四线包缝机10台。项目建成后产权归魏县乡振建设发展有限公司（国有独资公司）所有，通过收取租赁费获得资产收益，年收益率6.5%，通过乡振建设公司与村集体再分配带动7户脱贫户增收。</t>
  </si>
  <si>
    <t>牙里镇楼东村</t>
  </si>
  <si>
    <t>帮扶微工厂制鞋设备：前段流水线14米，烘箱2个2.5米，加硫机4米，中段流水线18.5米(烘箱2.5米+2.5米+3.5米），补胶段流水线5米+1个2.5米烘箱，新款智能冷却定型机4米，后段流水线14米+1个2米杀菌箱，新款界面油压自动前帮机（七爪），油压自动后帮机，蒸湿软化机，画线机，压底机（墙式），拔楦机。项目建成后产权归魏县乡振建设发展有限公司（国有独资公司）所有，通过收取租赁费获得资产收益，年收益率6.5%，通过乡振建设公司与村集体再分配带动14户脱贫户增收。</t>
  </si>
  <si>
    <t>大马村乡二马村</t>
  </si>
  <si>
    <t>裁床、1台、铺布机、1台、计算机1台、服装软件1套、气浮式铺布案板10块、杰克电脑双针1台、充棉机1台。项目建成后产权归魏县乡振建设发展有限公司（国有独资公司）所有，通过收取租赁费获得资产收益，年收益率6.5%，通过乡振建设公司与村集体再分配带动8户脱贫户增收。</t>
  </si>
  <si>
    <t>边马镇西扬善村</t>
  </si>
  <si>
    <t>建设帮扶微工厂1座，钢结构厂房 1198.64 平方米。项目建成后产权归魏县乡振建设发展有限公司所有，通过收取租赁费获得收入，年收益率6.5%，乡振建设公司与村集体通过再分配带动20户脱贫户增收，同时带动15户以上脱贫户实现本地就业，户均年收入12000元以上。</t>
  </si>
  <si>
    <t>冀财农〔2021〕126号中央财政衔接资金、邯财农[2022]8号市级财政衔接资金</t>
  </si>
  <si>
    <t>52+144</t>
  </si>
  <si>
    <t>边马镇江庄村</t>
  </si>
  <si>
    <t>建设帮扶微工厂1座，钢结构厂房800.14平方米。项目建成后产权归魏县乡振建设发展有限公司所有，通过收取租赁费获得收入，年收益率6.5%，乡振建设公司与村集体通过再分配带动20户脱贫户增收，同时带动15户以上脱贫户实现本地就业，户均年收入12000元以上。</t>
  </si>
  <si>
    <t>邯财农[2022]8号市级财政衔接资金</t>
  </si>
  <si>
    <t>魏城镇邢于村</t>
  </si>
  <si>
    <t>电脑A4缝纫机100台、全自动模板机6台、全自动充棉机2台、螺杆式空气压缩机+储气罐1套、打结机10台、电脑花样机3台、电脑自动送扣钉扣机2台、锅炉烫台ST-106台。项目建成后产权归魏县乡振建设发展有限公司所有，通过收取租赁费获得收入，年收益率6.5%，乡振建设公司与村集体通过再分配带动13户脱贫户增收。</t>
  </si>
  <si>
    <t>北台头乡南台头村</t>
  </si>
  <si>
    <t>全自动模板机8台、全自动充棉机1台。项目建成后产权归魏县乡振建设发展有限公司所有，通过收取租赁费获得收入，项目建成后产权归魏县乡振建设发展有限公司所有，通过收取租赁费获得收入，年收益率6.5%，乡振建设公司与村集体通过再分配带动7户脱贫户增收。</t>
  </si>
  <si>
    <t>边马镇李庄村</t>
  </si>
  <si>
    <t>前段流水线14米，烘箱2个2.5米，加硫机4米，中段流水线18.5米(烘箱2.5米+2.5米+3.5米），补胶段流水线5米+1个2.5米烘箱，新款智能冷却定型机4米，后段流水线14米+1个2米杀菌箱，新款界面油压自动前帮机（七爪），油压自动后帮机，蒸湿软化机，画线机，压底机（墙式），拔楦机、切割机一台。项目建成后产权归魏县乡振建设发展有限公司所有，通过收取租赁费获得收入，年收益率6.5%，乡振建设公司与村集体通过再分配带动13户脱贫户增收。</t>
  </si>
  <si>
    <t>支持“一乡一业”“一村一品”产业项目</t>
  </si>
  <si>
    <t>双井镇李照河村</t>
  </si>
  <si>
    <t>建设温室大棚10座、水电系统1套、卷帘机15套、风机30台。项目建成后产权归魏县乡振建设发展有限公司（国有独资公司）所有，通过收取租赁费获得资产收益，年收益率6.5%，通过乡振建设公司与村集体再分配带动14户脱贫户增收。</t>
  </si>
  <si>
    <t>泊口镇</t>
  </si>
  <si>
    <t>该项目依托乡镇坑塘改造水域，打造文旅景点：改造葡萄大棚6座建设葡萄采摘园，种植莲藕5亩，养殖淡水鱼8万斤，建设网红桥1座，岛上舞台1座，购置游船10艘，搭建水上帐篷15座以及道路硬化、照明设施等。该项目建成后产权归项目村所有，通过统一发包给文旅公司经营获得资产收益，保底收益率为6.5%，通过村集体二次分配带动43户脱贫户增收。</t>
  </si>
  <si>
    <t>前大磨乡</t>
  </si>
  <si>
    <t>建设两座钢构厂房及配套设施工程，单体建筑面积1000平方，总建筑面积2000平方。项目建成后产权归魏县乡振建设发展有限公司（国有独资公司）所有，通过收取租赁费获得资产收益，年收益率6.5%，通过乡振建设公司与村集体再分配带动43户脱贫户增收。</t>
  </si>
  <si>
    <t>院堡镇中三家村</t>
  </si>
  <si>
    <t>食用菌深加工厂房1500平方米，食用菌种植大棚30亩，道路硬化1100平方。项目建成后产权归魏县乡振建设发展有限公司（国有独资公司）所有，通过收取租赁费获得资产收益，年收益率6.5%，通过乡振建设公司与村集体再分配带动43户脱贫户增收。</t>
  </si>
  <si>
    <t>南双庙镇大李村</t>
  </si>
  <si>
    <t>改造坑塘20亩，种植莲藕2亩，养殖小龙虾2万斤，淡水鱼4万斤，配套照明、道路硬化等设施。归魏县乡振建设发展有限公司（国有独资公司）所有，通过收取租赁费获得资产收益，年收益率6.5%，通过乡振建设公司与村集体再分配带动28户脱贫户增收。</t>
  </si>
  <si>
    <t>沙口集乡贺祥社区桃花源旅游项目，该项目依托社区周边万亩桃园，铺设透水砖田间路15166平方米，建设帐篷露营地100亩。该项目归魏县乡振建设发展有限公司（国有独资公司）所有，通过收取租赁费获得资产收益，年收益率6.5%，通过乡振建设公司与村集体再分配带动101户脱贫户增收。</t>
  </si>
  <si>
    <t>温室大棚建设项目</t>
  </si>
  <si>
    <t>南双庙镇大李村蔬菜大棚建设项目，总占地面积23亩，计划建设暖棚20座及园区配套基础设施项目。该项目归魏县乡振建设发展有限公司（国有独资公司）所有，通过收取租赁费获得资产收益，年收益率6.5%，通过乡振建设公司与村集体再分配带动43户脱贫户增收。</t>
  </si>
  <si>
    <t>支持梨乡水城乡村振兴示范片区项目</t>
  </si>
  <si>
    <t>东代固镇、德政镇、沙口集乡</t>
  </si>
  <si>
    <r>
      <rPr>
        <sz val="10"/>
        <rFont val="仿宋_GB2312"/>
        <charset val="134"/>
      </rPr>
      <t>东代固镇、德政镇、沙口集乡文旅产业项目：建设梨加工作坊651.25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；前后闫庄农旅集散场地9250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；露营基地建设16150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；前后闫庄基础设施及村貌整治29224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；植物产业园改造5300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；农产品采摘廊道3850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；前闫庄产业小院改造1353.64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；蔬菜工坊197.1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；后西营农旅集散场地6580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；果蔬产业廊道5800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；村容村貌及基础设施整治工程23753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；蜡染产业小院项目243.78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；油坊产业小院项目171.88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；酱菜产业小院项目156.56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；水煎包、民间小吃产业小院项目168.8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；沙口集乡旅线路建设项目12438.825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；贺祥社区乡村夜市项目93581.9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；贺祥社区村容村貌改造29023.925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；农产品电商直播展销中心2394.81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该项目产权归魏县乡振建设发展有限公司（国有独资公司）所有，项目建成后，项目中经营性资产统一发包给文旅经营企业经营，每年保底收益率为6.5%，通过乡振建设公司与村集体再分配带动1000户脱贫户增收。</t>
    </r>
  </si>
  <si>
    <t>冀财农（2021）126号中央财政衔接资金、冀财农（2021）143号省级财政衔接资金</t>
  </si>
  <si>
    <t>4650.44+2749.56</t>
  </si>
  <si>
    <t>项目管理费</t>
  </si>
  <si>
    <t>其他项目</t>
  </si>
  <si>
    <t>用于项目前期方案编制、预算、审计结算、监理等项目费用支出</t>
  </si>
  <si>
    <t>小额贴息项目</t>
  </si>
  <si>
    <t>各乡镇、街道</t>
  </si>
  <si>
    <t>对约500户脱贫户和监测户小额贷款进行贴息</t>
  </si>
  <si>
    <t>修路项目</t>
  </si>
  <si>
    <t>边马镇效化村</t>
  </si>
  <si>
    <t>硬化道路1028平方米，15cm厚C25商砼路面，每平方造价100元。补齐农村基础设施短板，方便群众生产生活，受益脱贫户110户，</t>
  </si>
  <si>
    <t>全域</t>
  </si>
  <si>
    <t>边马镇范骈村</t>
  </si>
  <si>
    <t>硬化道路1190.4平方米，15cm厚C25商砼路面，每平方造价120元。补齐农村基础设施短板，方便群众生产生活，受益脱贫户79户</t>
  </si>
  <si>
    <t>边马镇李庄村、朱村、边中村</t>
  </si>
  <si>
    <t>硬化道路24881.78平方米，15cm厚C25商砼路面，每平方造价150元。铺设雨水边沟/铺设下水道4976米，每米450元。补齐农村基础设施短板，方便群众生产生活，受益脱贫户179户</t>
  </si>
  <si>
    <t>大马村乡西八里村</t>
  </si>
  <si>
    <t>硬化道路3738平方米，15cm厚C25商砼路面，每平方造价100元。补齐农村基础设施短板，方便群众生产生活，受益脱贫户90户</t>
  </si>
  <si>
    <t>牙里镇后马庄村</t>
  </si>
  <si>
    <t>硬化道路2630平方米，15cm厚C25商砼路面，每平方造价100元。补齐农村基础设施短板，方便群众生产生活，受益脱贫户68户</t>
  </si>
  <si>
    <t>车往镇杨甘固村</t>
  </si>
  <si>
    <t>硬化道路1995平方米，15cm厚C25商砼路面，每平方造价120元。补齐农村基础设施短板，方便群众生产生活，受益脱贫户117户</t>
  </si>
  <si>
    <t>车往镇小营村</t>
  </si>
  <si>
    <t>硬化道路4589平方米，15cm厚C25商砼路面，每平方造价100元。补齐农村基础设施短板，方便群众生产生活，受益脱贫户133户</t>
  </si>
  <si>
    <t>车往镇车往西村</t>
  </si>
  <si>
    <t>硬化道路6860平方米，15cm厚C25商砼路面，每平方造价120元。补齐农村基础设施短板，方便群众生产生活，受益脱贫户109户</t>
  </si>
  <si>
    <t>40.1+43.78</t>
  </si>
  <si>
    <t>棘针寨镇南寺庄村</t>
  </si>
  <si>
    <t>硬化道路2605平方米，15cm厚C25商砼路面，每平方造价100元。补齐农村基础设施短板，方便群众生产生活，受益脱贫户116户</t>
  </si>
  <si>
    <t>沙口集乡刘屯村</t>
  </si>
  <si>
    <t>硬化道路2896平方米，补齐农村基础设施短板，方便群众生产生活，受益脱贫户35户</t>
  </si>
  <si>
    <t>沙口集乡集东村</t>
  </si>
  <si>
    <t>硬化道路1315平方米，15cm厚C25商砼路面，每平方造价100元。补齐农村基础设施短板，方便群众生产生活，受益脱贫户48户</t>
  </si>
  <si>
    <t>硬化道路5970平方米，15cm厚C25商砼路面，每平方造价90元。补齐农村基础设施短板，方便群众生产生活，受益脱贫户78户</t>
  </si>
  <si>
    <t>泊口镇华营北村</t>
  </si>
  <si>
    <t>硬化道路2380平方米，15cm厚C25商砼路面，每平方造价100元。补齐农村基础设施短板，方便群众生产生活，受益脱贫户32户</t>
  </si>
  <si>
    <t>泊口镇蒋村西村</t>
  </si>
  <si>
    <t>硬化道路1124平方米，15cm厚C25商砼路面，每平方造价100元。补齐农村基础设施短板，方便群众生产生活，受益脱贫户59户</t>
  </si>
  <si>
    <t>泊口镇生庄村</t>
  </si>
  <si>
    <t>硬化道路1799平方米，15cm厚C25商砼路面，每平方造价120元。补齐农村基础设施短板，方便群众生产生活，受益脱贫户37户</t>
  </si>
  <si>
    <t>仕望集乡胡庄村</t>
  </si>
  <si>
    <t>硬化道路1923.5平方米，15cm厚C25商砼路面，每平方造价100元。补齐农村基础设施短板，方便群众生产生活，受益脱贫户34户</t>
  </si>
  <si>
    <t>张二庄镇宋屯村</t>
  </si>
  <si>
    <t>硬化道路2172平方米，15cm厚C25商砼路面，每平方造价90元。补齐农村基础设施短板，方便群众生产生活，受益脱贫户135户</t>
  </si>
  <si>
    <t>南双庙镇汤村</t>
  </si>
  <si>
    <t>硬化道路2185.47平方米，15cm厚C25商砼路面，每平方造价100元。补齐农村基础设施短板，方便群众生产生活，受益脱贫户61户</t>
  </si>
  <si>
    <t>南双庙镇聂街村</t>
  </si>
  <si>
    <t>硬化道路950.25平方米，15cm厚C25商砼路面，每平方造价100元。补齐农村基础设施短板，方便群众生产生活，受益脱贫户141户</t>
  </si>
  <si>
    <t>硬化道路9077.25平方米，15cm厚C25商砼路面，每平方造价100元。补齐农村基础设施短板，方便群众生产生活，受益脱贫户83户</t>
  </si>
  <si>
    <t>南双庙镇简庄村</t>
  </si>
  <si>
    <t>硬化道路7203平方米，15cm厚C25商砼路面，每平方造价100元。补齐农村基础设施短板，方便群众生产生活，受益脱贫户52户</t>
  </si>
  <si>
    <t>南双庙镇西照河村</t>
  </si>
  <si>
    <t>硬化道路17947平方米，15cm厚C25商砼路面，每平方造价110元。补齐农村基础设施短板，方便群众生产生活，受益脱贫户31户</t>
  </si>
  <si>
    <t>大辛庄乡庙东村</t>
  </si>
  <si>
    <t>硬化道路2195.89平方米，15cm厚C25商砼路面，每平方造价100元。补齐农村基础设施短板，方便群众生产生活，受益脱贫户105户</t>
  </si>
  <si>
    <t>大辛庄乡李辛庄村</t>
  </si>
  <si>
    <t>硬化道路16412.7平方米，10cm厚C25商砼路面，每平方造价70元。补齐农村基础设施短板，方便群众生产生活，受益脱贫户41户</t>
  </si>
  <si>
    <t>前大磨乡前大磨村</t>
  </si>
  <si>
    <t>硬化道路6767平方米，15cm厚C25商砼路面，每平方造价120元。补齐农村基础设施短板，方便群众生产生活，受益脱贫户97户</t>
  </si>
  <si>
    <t>前大磨乡魏户村</t>
  </si>
  <si>
    <t>硬化道路4283平方米，15cm厚C25商砼路面，每平方造价120元。补齐农村基础设施短板，方便群众生产生活，受益脱贫户77户</t>
  </si>
  <si>
    <t>东代固镇前罗庄村</t>
  </si>
  <si>
    <t>硬化道路4331平方米，15cm厚C25商砼路面，每平方造价120元。补齐农村基础设施短板，方便群众生产生活，受益脱贫户201户</t>
  </si>
  <si>
    <t>德政镇安张庄村</t>
  </si>
  <si>
    <t>硬化道路1449平方米，15cm厚C25商砼路面，每平方造价100元。补齐农村基础设施短板，方便群众生产生活，受益脱贫户40户</t>
  </si>
  <si>
    <t>北皋镇北街村</t>
  </si>
  <si>
    <t>硬化道路9360.75平方米，10cm厚C25商砼路面，每平方造价75元。补齐农村基础设施短板，方便群众生产生活，受益脱贫户14户</t>
  </si>
  <si>
    <t>排水项目</t>
  </si>
  <si>
    <t>铺设雨水边沟922米，每米造价170元。补齐农村基础设施短板，方便群众生产生活，受益脱贫户110户</t>
  </si>
  <si>
    <t>边马镇朱村、李庄村、边中村</t>
  </si>
  <si>
    <t>铺设雨水边沟/铺设下水道4976米，每米450元。补齐农村基础设施短板，方便群众生产生活，受益脱贫户179户</t>
  </si>
  <si>
    <t>铺设雨水边沟779米，每米造价120元。补齐农村基础设施短板，方便群众生产生活，受益脱贫户68户</t>
  </si>
  <si>
    <t>铺设雨水边沟1438米，每米造价120元。补齐农村基础设施短板，方便群众生产生活，受益脱贫户133户</t>
  </si>
  <si>
    <t>铺设雨水边沟505米，每米造价160元。补齐农村基础设施短板，方便群众生产生活，受益脱贫户116户</t>
  </si>
  <si>
    <t>铺设雨水边沟1090米，每米造价180元。补齐农村基础设施短板，方便群众生产生活，受益脱贫户35户</t>
  </si>
  <si>
    <t>铺设雨水边沟621.5米，每米造价120元。补齐农村基础设施短板，方便群众生产生活，受益脱贫户78户</t>
  </si>
  <si>
    <t>铺设雨水边沟600米，每米造价120元。补齐农村基础设施短板，方便群众生产生活，受益脱贫户135户</t>
  </si>
  <si>
    <t>铺设雨水边沟3131.6米，每米造价120元。补齐农村基础设施短板，方便群众生产生活，受益脱贫户83户</t>
  </si>
  <si>
    <t>铺设雨水边沟1322米，每米造价120元。补齐农村基础设施短板，方便群众生产生活，受益脱贫户31户</t>
  </si>
  <si>
    <t>铺设雨水边沟/边沟988米，每米造价300元。补齐农村基础设施短板，方便群众生产生活，受益脱贫户97户</t>
  </si>
  <si>
    <t>铺设雨水边沟1919米，每米造价120元。补齐农村基础设施短板，方便群众生产生活，受益脱贫户77户</t>
  </si>
  <si>
    <t>基本照明项目</t>
  </si>
  <si>
    <t>张二庄镇南辛庄村</t>
  </si>
  <si>
    <t>安装LED路灯16盏，每盏造价1200元。补齐农村基础设施短板，方便群众生产生活，受益脱贫户110户</t>
  </si>
  <si>
    <t>张二庄镇北辛庄村</t>
  </si>
  <si>
    <t>安装LED路灯45盏，每盏造价1200元。补齐农村基础设施短板，方便群众生产生活，受益脱贫户95户</t>
  </si>
  <si>
    <t>张二庄镇南刘庄村</t>
  </si>
  <si>
    <t>安装LED路灯90盏，每盏造价1200元。补齐农村基础设施短板，方便群众生产生活，受益脱贫户124户</t>
  </si>
  <si>
    <t>张二庄镇张庄屯村</t>
  </si>
  <si>
    <t>安装LED路灯59盏，每盏造价1200元。补齐农村基础设施短板，方便群众生产生活，受益脱贫户29户</t>
  </si>
  <si>
    <t>安装LED路灯86盏，每盏造价1200元。补齐农村基础设施短板，方便群众生产生活，受益脱贫户79户</t>
  </si>
  <si>
    <t>边马镇任骈村</t>
  </si>
  <si>
    <t>安装LED路灯30盏，每盏造价1200元。补齐农村基础设施短板，方便群众生产生活，受益脱贫户55户</t>
  </si>
  <si>
    <t>边马镇张村</t>
  </si>
  <si>
    <t>安装LED路灯17盏，每盏造价1200元。补齐农村基础设施短板，方便群众生产生活，受益脱贫户83户</t>
  </si>
  <si>
    <t>边马镇北冯堤村</t>
  </si>
  <si>
    <t>安装LED路灯105盏，每盏造价1200元。补齐农村基础设施短板，方便群众生产生活，受益脱贫户86户</t>
  </si>
  <si>
    <t>边马镇张庄村</t>
  </si>
  <si>
    <t>安装LED路灯90盏，每盏造价1200元。补齐农村基础设施短板，方便群众生产生活，受益脱贫户93户</t>
  </si>
  <si>
    <t>安装LED路灯30盏，每盏造价1200元。补齐农村基础设施短板，方便群众生产生活，受益脱贫户61户</t>
  </si>
  <si>
    <t>南双庙镇小姜村</t>
  </si>
  <si>
    <t>安装LED路灯64盏，每盏造价1200元。补齐农村基础设施短板，方便群众生产生活，受益脱贫户78户</t>
  </si>
  <si>
    <t>南双庙镇董庄村</t>
  </si>
  <si>
    <t>安装LED路灯76盏，每盏造价1200元。补齐农村基础设施短板，方便群众生产生活，受益脱贫户85户</t>
  </si>
  <si>
    <t>南双庙镇双庙中村</t>
  </si>
  <si>
    <t>安装LED路灯61盏，每盏造价1200元。补齐农村基础设施短板，方便群众生产生活，受益脱贫户47户</t>
  </si>
  <si>
    <t>南双庙镇郭街村</t>
  </si>
  <si>
    <t>安装LED路灯26盏，每盏造价1200元。补齐农村基础设施短板，方便群众生产生活，受益脱贫户72户</t>
  </si>
  <si>
    <t>安装LED路灯126盏，每盏造价1200元。补齐农村基础设施短板，方便群众生产生活，受益脱贫户52户</t>
  </si>
  <si>
    <t>安装LED路灯93盏，每盏造价1200元。补齐农村基础设施短板，方便群众生产生活，受益脱贫户31户</t>
  </si>
  <si>
    <t>安装LED路灯146盏，每盏造价1200元。补齐农村基础设施短板，方便群众生产生活，受益脱贫户105户</t>
  </si>
  <si>
    <t>大辛庄乡西郭村</t>
  </si>
  <si>
    <t>安装LED路灯95盏，每盏造价1200元。补齐农村基础设施短板，方便群众生产生活，受益脱贫户60户</t>
  </si>
  <si>
    <t>大辛庄乡曹辛庄村</t>
  </si>
  <si>
    <t>安装LED路灯43盏，每盏造价1200元。补齐农村基础设施短板，方便群众生产生活，受益脱贫户93户</t>
  </si>
  <si>
    <t>安装LED路灯7盏，每盏造价1200元。补齐农村基础设施短板，方便群众生产生活，受益脱贫户97户</t>
  </si>
  <si>
    <t>安装LED路灯22盏，每盏造价1200元。补齐农村基础设施短板，方便群众生产生活，受益脱贫户77户</t>
  </si>
  <si>
    <t>前大磨乡连柴曲村</t>
  </si>
  <si>
    <t>安装LED路灯28盏，每盏造价1200元。补齐农村基础设施短板，方便群众生产生活，受益脱贫户75户</t>
  </si>
  <si>
    <t>前大磨乡郭枣林村</t>
  </si>
  <si>
    <t>安装LED路灯55盏，每盏造价1200元。补齐农村基础设施短板，方便群众生产生活，受益脱贫户59户</t>
  </si>
  <si>
    <t>前大磨乡后大磨村</t>
  </si>
  <si>
    <t>安装LED路灯35盏，每盏造价1200元。补齐农村基础设施短板，方便群众生产生活，受益脱贫户74户</t>
  </si>
  <si>
    <t>前大磨乡赵枣林村</t>
  </si>
  <si>
    <t>安装LED路灯68盏，每盏造价1200元。补齐农村基础设施短板，方便群众生产生活，受益脱贫户64户</t>
  </si>
  <si>
    <t>前大磨乡张庄村</t>
  </si>
  <si>
    <t>安装LED路灯28盏，每盏造价1200元。补齐农村基础设施短板，方便群众生产生活，受益脱贫户37户</t>
  </si>
  <si>
    <t>前大磨乡公议会村</t>
  </si>
  <si>
    <t>安装LED路灯30盏，每盏造价1200元。补齐农村基础设施短板，方便群众生产生活，受益脱贫户122户</t>
  </si>
  <si>
    <t>大马村乡曹堤村</t>
  </si>
  <si>
    <t>安装LED路灯60盏，每盏造价1200元。补齐农村基础设施短板，方便群众生产生活，受益脱贫户126户</t>
  </si>
  <si>
    <t>魏城镇梁河下村</t>
  </si>
  <si>
    <t>安装LED路灯60盏，每盏造价1200元。补齐农村基础设施短板，方便群众生产生活，受益脱贫户53户</t>
  </si>
  <si>
    <t>魏城镇王营村</t>
  </si>
  <si>
    <t>安装LED路灯23盏，每盏造价1200元。补齐农村基础设施短板，方便群众生产生活，受益脱贫户108户</t>
  </si>
  <si>
    <t>东代固镇后邵村</t>
  </si>
  <si>
    <t>安装LED路灯66盏，每盏造价1200元。补齐农村基础设施短板，方便群众生产生活，受益脱贫户31户</t>
  </si>
  <si>
    <t>北皋镇东康町村</t>
  </si>
  <si>
    <t>安装LED路灯70盏，每盏造价1200元。补齐农村基础设施短板，方便群众生产生活，受益脱贫户17户</t>
  </si>
  <si>
    <t>北皋镇东张岗村</t>
  </si>
  <si>
    <t>安装LED路灯70盏，每盏造价1200元。补齐农村基础设施短板，方便群众生产生活，受益脱贫户20户</t>
  </si>
  <si>
    <t>北皋镇屯西村</t>
  </si>
  <si>
    <t>安装LED路灯20盏，每盏造价1200元。补齐农村基础设施短板，方便群众生产生活，受益脱贫户25户</t>
  </si>
  <si>
    <t>北皋镇西李岗村</t>
  </si>
  <si>
    <t>安装LED路灯32盏，每盏造价1200元。补齐农村基础设施短板，方便群众生产生活，受益脱贫户43户</t>
  </si>
  <si>
    <t>北皋镇杨柴曲村</t>
  </si>
  <si>
    <t>安装LED路灯50盏，每盏造价1200元。补齐农村基础设施短板，方便群众生产生活，受益脱贫户52户</t>
  </si>
  <si>
    <t>安装LED路灯100盏，每盏造价1200元。补齐农村基础设施短板，方便群众生产生活，受益脱贫户14户</t>
  </si>
  <si>
    <t>双井镇姬照河村</t>
  </si>
  <si>
    <t>安装LED路灯16盏，每盏造价1200元。补齐农村基础设施短板，方便群众生产生活，受益脱贫户34户</t>
  </si>
  <si>
    <t>安装LED路灯28盏，每盏造价1200元。补齐农村基础设施短板，方便群众生产生活，受益脱贫户68户</t>
  </si>
  <si>
    <t>安装LED路灯85盏，每盏造价1200元。补齐农村基础设施短板，方便群众生产生活，受益脱贫户117户</t>
  </si>
  <si>
    <t>安装LED路灯142盏，每盏造价1200元。补齐农村基础设施短板，方便群众生产生活，受益脱贫户133户</t>
  </si>
  <si>
    <t>车往镇霍小屯村</t>
  </si>
  <si>
    <t>安装LED路灯39盏，每盏造价1200元。补齐农村基础设施短板，方便群众生产生活，受益脱贫户129户</t>
  </si>
  <si>
    <t>车往镇东仓口村</t>
  </si>
  <si>
    <t>安装LED路灯105盏，每盏造价1200元。补齐农村基础设施短板，方便群众生产生活，受益脱贫户170户</t>
  </si>
  <si>
    <t>安装LED路灯40盏，每盏造价1200元。补齐农村基础设施短板，方便群众生产生活，受益脱贫户55户</t>
  </si>
  <si>
    <t>车往镇郝村中村</t>
  </si>
  <si>
    <t>安装LED路灯59盏，每盏造价1200元。补齐农村基础设施短板，方便群众生产生活，受益脱贫户58户</t>
  </si>
  <si>
    <t>安装LED路灯40盏，每盏造价1200元。补齐农村基础设施短板，方便群众生产生活，受益脱贫户109户</t>
  </si>
  <si>
    <t>回隆镇南营村</t>
  </si>
  <si>
    <t>安装LED路灯43盏，每盏造价1200元。补齐农村基础设施短板，方便群众生产生活，受益脱贫户68户</t>
  </si>
  <si>
    <t>回隆镇西街村</t>
  </si>
  <si>
    <t>安装LED路灯142盏，每盏造价1200元。补齐农村基础设施短板，方便群众生产生活，受益脱贫户135户</t>
  </si>
  <si>
    <t>回隆镇后张庄村</t>
  </si>
  <si>
    <t>安装LED路灯50盏，每盏造价1200元。补齐农村基础设施短板，方便群众生产生活，受益脱贫户113户</t>
  </si>
  <si>
    <t>回隆镇北街村</t>
  </si>
  <si>
    <t>安装LED路灯116盏，每盏造价1200元。补齐农村基础设施短板，方便群众生产生活，受益脱贫户99户</t>
  </si>
  <si>
    <t>院堡镇院东村</t>
  </si>
  <si>
    <t>安装LED路灯53盏，每盏造价1200元。补齐农村基础设施短板，方便群众生产生活，受益脱贫户49户</t>
  </si>
  <si>
    <t>院堡镇中三家东前村</t>
  </si>
  <si>
    <t>安装LED路灯41盏，每盏造价1200元。补齐农村基础设施短板，方便群众生产生活，受益脱贫户38户</t>
  </si>
  <si>
    <t>院堡镇中三家西村</t>
  </si>
  <si>
    <t>安装LED路灯56盏，每盏造价1200元。补齐农村基础设施短板，方便群众生产生活，受益脱贫户64户</t>
  </si>
  <si>
    <t>院堡镇连三家村</t>
  </si>
  <si>
    <t>安装LED路灯34盏，每盏造价1200元。补齐农村基础设施短板，方便群众生产生活，受益脱贫户45户</t>
  </si>
  <si>
    <t>安装LED路灯142盏，每盏造价1200元。补齐农村基础设施短板，方便群众生产生活，受益脱贫户116户</t>
  </si>
  <si>
    <t>棘针寨镇里八庄村</t>
  </si>
  <si>
    <t>安装LED路灯34盏，每盏造价1200元。补齐农村基础设施短板，方便群众生产生活，受益脱贫户144户</t>
  </si>
  <si>
    <t>沙口集乡杜二庄村</t>
  </si>
  <si>
    <t>安装LED路灯124盏，每盏造价1200元。补齐农村基础设施短板，方便群众生产生活，受益脱贫户49户</t>
  </si>
  <si>
    <t>沙口集乡漳河村</t>
  </si>
  <si>
    <t>安装LED路灯158盏，补齐农村基础设施短板，方便群众生产生活，受益脱贫户60户</t>
  </si>
  <si>
    <t>北台头乡西野马村</t>
  </si>
  <si>
    <t>安装LED路灯184盏，每盏造价1200元。补齐农村基础设施短板，方便群众生产生活，受益脱贫户27户</t>
  </si>
  <si>
    <t>安装LED路灯25盏，每盏造价1200元。补齐农村基础设施短板，方便群众生产生活，受益脱贫户59户</t>
  </si>
  <si>
    <t>泊口镇华营南村</t>
  </si>
  <si>
    <t>安装LED路灯90盏，每盏造价1200元。补齐农村基础设施短板，方便群众生产生活，受益脱贫户21户</t>
  </si>
  <si>
    <t>仕望集乡前连街村</t>
  </si>
  <si>
    <t>安装LED路灯40盏，每盏造价1200元。补齐农村基础设施短板，方便群众生产生活，受益脱贫户17户</t>
  </si>
  <si>
    <t>安装LED路灯96盏，每盏造价1200元。补齐农村基础设施短板，方便群众生产生活，受益脱贫户34户</t>
  </si>
  <si>
    <t>仕望集乡陈庄村</t>
  </si>
  <si>
    <t>安装LED路灯160盏，每盏造价1200元。补齐农村基础设施短板，方便群众生产生活，受益脱贫户31户</t>
  </si>
  <si>
    <t>安装LED路灯33盏，每盏造价1200元。补齐农村基础设施短板，方便群众生产生活，受益脱贫户105户</t>
  </si>
  <si>
    <t>仕望集乡郭家堂村</t>
  </si>
  <si>
    <t>安装LED路灯198盏，每盏造价1200元。补齐农村基础设施短板，方便群众生产生活，受益脱贫户57户</t>
  </si>
  <si>
    <t>野胡拐乡西红庙村</t>
  </si>
  <si>
    <t>安装LED路灯46盏，每盏造价1200元。补齐农村基础设施短板，方便群众生产生活，受益脱贫户42户</t>
  </si>
  <si>
    <t>野胡拐乡野西村</t>
  </si>
  <si>
    <t>安装LED路灯38盏，每盏造价1200元。补齐农村基础设施短板，方便群众生产生活，受益脱贫户33户</t>
  </si>
  <si>
    <t>野胡拐乡冯红庙村</t>
  </si>
  <si>
    <t>安装LED路灯35盏，每盏造价1200元。补齐农村基础设施短板，方便群众生产生活，受益脱贫户12户</t>
  </si>
  <si>
    <t>街道办石辛寨村</t>
  </si>
  <si>
    <t>安装LED路灯12盏，每盏造价1200元。补齐农村基础设施短板，方便群众生产生活，受益脱贫户30户</t>
  </si>
  <si>
    <t>双井镇永东村</t>
  </si>
  <si>
    <t>硬化道路7891平方米,15cm厚C25商砼路面，每平方造价100元。补齐农村基础设施短板，方便群众生产生活，受益脱贫户90户</t>
  </si>
  <si>
    <t>双井镇北照河村</t>
  </si>
  <si>
    <t>硬化道路1880平方米,15cm厚C25商砼路面，每平方造价120元。补齐农村基础设施短板，方便群众生产生活，受益脱贫户45户</t>
  </si>
  <si>
    <t>南双庙镇双中村</t>
  </si>
  <si>
    <t>硬化道路5000平方米,10cm厚C25商砼路面，每平方造价70元。补齐农村基础设施短板，方便群众生产生活，受益脱贫户47户</t>
  </si>
  <si>
    <t>硬化道路7000平方米,15cm厚C25商砼路面，每平方造价90元。补齐农村基础设施短板，方便群众生产生活，受益脱贫户53户</t>
  </si>
  <si>
    <t>边沟项目</t>
  </si>
  <si>
    <t>铺设边沟500m，每米造价130元。补齐农村基础设施短板，方便群众生产生活，受益脱贫户53户</t>
  </si>
  <si>
    <t>食用菌大棚机械设备项目</t>
  </si>
  <si>
    <t>双井镇乡村振兴产业园区</t>
  </si>
  <si>
    <t>购置食用菌大棚配套设施1套，包括灌溉设施、机电设施等。项目建成后产权归魏县乡振建设发展有限公司（国有独资公司）所有，通过收取租赁费获得资产收益，年收益率6.5%，通过乡振建设公司与村集体再分配带动43户脱贫户增收。</t>
  </si>
  <si>
    <t>养殖圈舍设备</t>
  </si>
  <si>
    <t>购置养殖圈舍配套设备钢制笼具13套。项目建成后产权归魏县乡振建设发展有限公司（国有独资公司）所有，通过收取租赁费获得资产收益，年收益率6.5%，通过乡振建设公司与村集体再分配带动43户脱贫户增收。</t>
  </si>
  <si>
    <t>产业路及配套设施</t>
  </si>
  <si>
    <t>边马镇乡村振兴产业园区</t>
  </si>
  <si>
    <t>建设棚头及道路硬化11480平方米，蔬菜包装厂棚800平方米。项目建成后产权归魏县乡振建设发展有限公司（国有独资公司）所有，通过收取租赁费获得资产收益，年收益率6.5%，通过乡振建设公司与村集体再分配带动43户脱贫户增收。</t>
  </si>
  <si>
    <t>魏县银耳产业园电商服务平台建设项目</t>
  </si>
  <si>
    <t>魏县银耳产业园</t>
  </si>
  <si>
    <r>
      <rPr>
        <sz val="10"/>
        <rFont val="仿宋_GB2312"/>
        <charset val="134"/>
      </rPr>
      <t>总建筑面积 900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；拟建设1栋2层钢框架结构农村电商营销服务体系平台，配备弧幕 LED 大屏、数据看板 DID 拼接屏、轨道滑屏等配套设施。项目建成后归魏县农投公司（国有独资公司）所有，通过收取租赁费获得资产收益，年收益率6.5%，通过农投公司与村集体再分配带动37户脱贫户增收</t>
    </r>
  </si>
  <si>
    <t>冀财农（2021）134号中央农业生产发展资金、邯财农[2022]8号市级财政衔接资金</t>
  </si>
  <si>
    <t>魏县农业农村局</t>
  </si>
  <si>
    <t>405+174.74</t>
  </si>
  <si>
    <t>魏县2022年乡村振兴产业帮扶项目-鸭梨智能分选线项目</t>
  </si>
  <si>
    <t>沙口集乡</t>
  </si>
  <si>
    <t>新建地上1层分选车间，建筑面积：2329.25平方米，购置果蔬分拣设备一套。项目建成后归魏县乡振建设发展有限公司（国有独资公司）所有，通过收取租赁费获得资产收益，年收益率6.5%，通过乡振建设公司与村集体再分配带动37户脱贫户增收。</t>
  </si>
  <si>
    <t>冀财农（2021）126号中央财政衔接资金</t>
  </si>
  <si>
    <t>魏县2022年乡村振兴产业帮扶项目-梨产品深加工项目</t>
  </si>
  <si>
    <t>魏县经济开发区</t>
  </si>
  <si>
    <t>购置鸭梨深加工生产线设备1套。项目建成后归魏县乡振建设发展有限公司（国有独资公司）所有，通过收取租赁费获得资产收益，年收益率6.5%，通过乡振建设公司与村集体再分配带动70户脱贫户增收。</t>
  </si>
  <si>
    <t>魏县2022年乡村振兴产业帮扶项目-预制菜项目</t>
  </si>
  <si>
    <t>建设预制菜生产线一条。项目建成后归魏县乡振建设发展有限公司（国有独资公司）所有，通过收取租赁费获得资产收益，年收益率6.5%，通过乡振建设公司与村集体再分配带动70户脱贫户增收。</t>
  </si>
  <si>
    <t>银耳产业园建设项目</t>
  </si>
  <si>
    <t>银耳产业园</t>
  </si>
  <si>
    <t>计划购置锅炉5吨、灭菌器2台、强排设施380平方米、接种机3台、灭养架260个、新建车间1620平方米、臭氧发生器500G*2、包装机3台、回潮机2台、空调15HP8台、菌种罐8套及园区内厂房地暖升级改造，项目建成后归魏县乡振建设发展有限公司（国有独资公司）所有，通过收取租赁费获得资产收益，年收益率6.5%，通过乡振建设公司与村集体再分配带动100户脱贫户增收。</t>
  </si>
  <si>
    <t>冀财农（2021）126号中央财政衔接资金、冀财农（2022）16号省级财政衔接资金500万元</t>
  </si>
  <si>
    <t>中央126号200万
省级16号500万</t>
  </si>
  <si>
    <t>中药材产业示范项目</t>
  </si>
  <si>
    <t>购置杜仲苗木36万棵，聘请专家进行指导，建设200亩杜仲林，项目建成后归村集体所有，通过收取租赁费获得资产收益，年收益率6.5%，带动30户脱贫户就业。</t>
  </si>
  <si>
    <t>冀财资环〔2022〕44号中央林业改革发展资金</t>
  </si>
  <si>
    <t>魏县林果开发服务中心</t>
  </si>
  <si>
    <t>边马镇于村</t>
  </si>
  <si>
    <t>硬化道路1368平方米，15cm厚C25商砼路面，每平方造价100元。补齐农村基础设施短板，方便群众生产生活，受益脱贫户9户</t>
  </si>
  <si>
    <t>乡村振兴局</t>
  </si>
  <si>
    <t>边马镇董骈村</t>
  </si>
  <si>
    <t>硬化道路1851.27平方米，15cm厚C25商砼路面，每平方造价100元。补齐农村基础设施短板，方便群众生产生活，受益脱贫户17户</t>
  </si>
  <si>
    <t>边马镇袁骈村</t>
  </si>
  <si>
    <t>硬化道路1196.7平方米，15cm厚C25商砼路面，每平方造价120元。补齐农村基础设施短板，方便群众生产生活，受益脱贫户23户</t>
  </si>
  <si>
    <t>硬化道路2951.8平方米，15cm厚C25商砼路面，每平方造价110元。补齐农村基础设施短板，方便群众生产生活，受益脱贫户23户</t>
  </si>
  <si>
    <t>边马镇二教村</t>
  </si>
  <si>
    <t>硬化道路2060平方米，15cm厚C25商砼路面，每平方造价100元。补齐农村基础设施短板，方便群众生产生活，受益脱贫户39户</t>
  </si>
  <si>
    <t>边马镇边小屯村</t>
  </si>
  <si>
    <t>硬化道路5772.45平方米，15cm厚C25商砼路面，每平方造价120元。补齐农村基础设施短板，方便群众生产生活，受益脱贫户19户</t>
  </si>
  <si>
    <t>边马镇三教村</t>
  </si>
  <si>
    <t>硬化道路6250平方米，15cm厚C25商砼路面，每平方造价120元。补齐农村基础设施短板，方便群众生产生活，受益脱贫户30户</t>
  </si>
  <si>
    <t>大马村乡东马村</t>
  </si>
  <si>
    <t>硬化道路876平方米，15cm厚C25商砼路面，每平方造价100元。补齐农村基础设施短板，方便群众生产生活，受益脱贫户15户</t>
  </si>
  <si>
    <t>大马村乡康南村</t>
  </si>
  <si>
    <t>硬化道路3866平方米，15cm厚C25商砼路面，每平方造价100元。补齐农村基础设施短板，方便群众生产生活，受益脱贫户22户</t>
  </si>
  <si>
    <t>大马村乡董庄村</t>
  </si>
  <si>
    <t>硬化道路1674平方米，15cm厚C25商砼路面，每平方造价100元。补齐农村基础设施短板，方便群众生产生活，受益脱贫户19户</t>
  </si>
  <si>
    <t>大马村乡西南村</t>
  </si>
  <si>
    <t>硬化道路4231.22平方米，10cm厚C25商砼路面，每平方造价80元。补齐农村基础设施短板，方便群众生产生活，受益脱贫户6户</t>
  </si>
  <si>
    <t>大马村乡东北村</t>
  </si>
  <si>
    <t>硬化道路1812.47平方米，15cm厚C25商砼路面，每平方造价100元。补齐农村基础设施短板，方便群众生产生活，受益脱贫户13户</t>
  </si>
  <si>
    <t>大马村乡中八里村</t>
  </si>
  <si>
    <t>硬化道路4129平方米，15cm厚C25商砼路面，每平方造价100元。补齐农村基础设施短板，方便群众生产生活，受益脱贫户24户</t>
  </si>
  <si>
    <t>大马村乡西町村</t>
  </si>
  <si>
    <t>硬化道路1174.6平方米，15cm厚C25商砼路面，每平方造价100元。补齐农村基础设施短板，方便群众生产生活，受益脱贫户11户</t>
  </si>
  <si>
    <t>大马村乡南旦町村</t>
  </si>
  <si>
    <t>硬化道路2218.5平方米，15cm厚C25商砼路面，每平方造价120元。补齐农村基础设施短板，方便群众生产生活，受益脱贫户6户</t>
  </si>
  <si>
    <t>大马村乡东南村</t>
  </si>
  <si>
    <t>硬化道路2562.6平方米，15cm厚C25商砼路面，每平方造价100元。补齐农村基础设施短板，方便群众生产生活，受益脱贫户8户</t>
  </si>
  <si>
    <t>双井镇东北庄村</t>
  </si>
  <si>
    <t>硬化道路2288平方米，15cm厚C25商砼路面，每平方造价100元。补齐农村基础设施短板，方便群众生产生活，受益脱贫户6户</t>
  </si>
  <si>
    <t>双井镇茜圈村</t>
  </si>
  <si>
    <t>硬化道路3572.4平方米15cm厚C25商砼路面，每平方造价100元，补齐农村基础设施短板，方便群众生产生活，受益脱贫户14户</t>
  </si>
  <si>
    <t>双井镇西寨村</t>
  </si>
  <si>
    <t>硬化道路6182平方米，15cm厚C25商砼路面，每平方造价100元。补齐农村基础设施短板，方便群众生产生活，受益脱贫户9户</t>
  </si>
  <si>
    <t>双井镇双西村</t>
  </si>
  <si>
    <t>硬化道路1198平方米，15cm厚C25商砼路面，每平方造价100元。补齐农村基础设施短板，方便群众生产生活，受益脱贫户14户</t>
  </si>
  <si>
    <t>双井镇付夹河村</t>
  </si>
  <si>
    <t>硬化道路8643.55平方米，15cm厚C25商砼路面，每平方造价100元。补齐农村基础设施短板，方便群众生产生活，受益脱贫户29户</t>
  </si>
  <si>
    <t>双井镇前王圈村</t>
  </si>
  <si>
    <t>硬化道路5389平方米，15cm厚C25商砼路面，每平方造价100元。补齐农村基础设施短板，方便群众生产生活，受益脱贫户11户</t>
  </si>
  <si>
    <t>双井镇贾圈村</t>
  </si>
  <si>
    <t>硬化道路1424平方米，15cm厚C25商砼路面，每平方造价100元。补齐农村基础设施短板，方便群众生产生活，受益脱贫户14户</t>
  </si>
  <si>
    <t>双井镇永西村</t>
  </si>
  <si>
    <t>硬化道路4830平方米，15cm厚C25商砼路面，每平方造价100元。补齐农村基础设施短板，方便群众生产生活，受益脱贫户21户</t>
  </si>
  <si>
    <t>牙里镇胡村店村</t>
  </si>
  <si>
    <t>硬化道路2133.8平方米，15cm厚C25商砼路面，每平方造价100元。补齐农村基础设施短板，方便群众生产生活，受益脱贫户39户</t>
  </si>
  <si>
    <t>牙里镇长兴西村</t>
  </si>
  <si>
    <t>硬化道路1950平方米，15cm厚C25商砼路面，每平方造价120元。补齐农村基础设施短板，方便群众生产生活，受益脱贫户21户</t>
  </si>
  <si>
    <t>牙里镇冯屯村</t>
  </si>
  <si>
    <t>硬化道路6712平方米，15cm厚C25商砼路面，每平方造价100元。补齐农村基础设施短板，方便群众生产生活，受益脱贫户19户</t>
  </si>
  <si>
    <t>牙里镇曹庄村</t>
  </si>
  <si>
    <t>硬化道路2355平方米，15cm厚C25商砼路面，每平方造价100元。补齐农村基础设施短板，方便群众生产生活，受益脱贫户12户</t>
  </si>
  <si>
    <t>牙里镇任村</t>
  </si>
  <si>
    <t>硬化道路4709平方米，15cm厚C25商砼路面，每平方造价110元。补齐农村基础设施短板，方便群众生产生活，受益脱贫户20户</t>
  </si>
  <si>
    <t>牙里镇卞村</t>
  </si>
  <si>
    <t>硬化道路2540平方米，15cm厚C25商砼路面，每平方造价100元。补齐农村基础设施短板，方便群众生产生活，受益脱贫户20户</t>
  </si>
  <si>
    <t>牙里镇西吕村</t>
  </si>
  <si>
    <t>硬化道路3705平方米，15cm厚C25商砼路面，每平方造价100元。补齐农村基础设施短板，方便群众生产生活，受益脱贫户31户</t>
  </si>
  <si>
    <t>牙里镇南杨庄村</t>
  </si>
  <si>
    <t>硬化道路1916平方米，15cm厚C25商砼路面，每平方造价100元。补齐农村基础设施短板，方便群众生产生活，受益脱贫户7户</t>
  </si>
  <si>
    <t>牙里镇小侯村</t>
  </si>
  <si>
    <t>硬化道路1160.4平方米，15cm厚C25商砼路面，每平方造价120元。补齐农村基础设施短板，方便群众生产生活，受益脱贫户8户</t>
  </si>
  <si>
    <t>牙里镇西刘庄村</t>
  </si>
  <si>
    <t>硬化道路1214.9平方米，15cm厚C25商砼路面，每平方造价100元。补齐农村基础设施短板，方便群众生产生活，受益脱贫户18户</t>
  </si>
  <si>
    <t>牙里镇前大堡村</t>
  </si>
  <si>
    <t>硬化道路3609平方米，15cm厚C25商砼路面，每平方造价110元。补齐农村基础设施短板，方便群众生产生活，受益脱贫户33户</t>
  </si>
  <si>
    <t>牙里镇侯东村</t>
  </si>
  <si>
    <t>硬化道路5694平方米，15cm厚C25商砼路面，每平方造价120元。补齐农村基础设施短板，方便群众生产生活，受益脱贫户33户</t>
  </si>
  <si>
    <t>车往镇黄甘固村</t>
  </si>
  <si>
    <t>硬化道路2872.2平方米，15cm厚C25商砼路面，每平方造价80元。补齐农村基础设施短板，方便群众生产生活，受益脱贫户45户</t>
  </si>
  <si>
    <t>车往镇魏西村</t>
  </si>
  <si>
    <t>硬化道路2287.28平方米，15cm厚C25商砼路面，每平方造价110元。补齐农村基础设施短板，方便群众生产生活，受益脱贫户38户</t>
  </si>
  <si>
    <t>车往镇南上村东村</t>
  </si>
  <si>
    <t>硬化道路7590平方米，15cm厚C25商砼路面，每平方造价100元。补齐农村基础设施短板，方便群众生产生活，受益脱贫户13户</t>
  </si>
  <si>
    <t>车往镇车往东村</t>
  </si>
  <si>
    <t>硬化道路2996平方米，15cm厚C25商砼路面，每平方造价80元。补齐农村基础设施短板，方便群众生产生活，受益脱贫户30户</t>
  </si>
  <si>
    <t>车往镇口头村</t>
  </si>
  <si>
    <t>硬化道路3853平方米，15cm厚C25商砼路面，每平方造价100元。补齐农村基础设施短板，方便群众生产生活，受益脱贫户42户</t>
  </si>
  <si>
    <t>车往镇郝东村</t>
  </si>
  <si>
    <t>硬化道路1968.75平方米，15cm厚C25商砼路面，每平方造价90元。补齐农村基础设施短板，方便群众生产生活，受益脱贫户16户</t>
  </si>
  <si>
    <t>车往镇魏东村</t>
  </si>
  <si>
    <t>硬化道路5510平方米，15cm厚C25商砼路面，每平方造价120元。补齐农村基础设施短板，方便群众生产生活，受益脱贫户27户</t>
  </si>
  <si>
    <t>车往镇南上村西村</t>
  </si>
  <si>
    <t>硬化道路10180平方米，15cm厚C25商砼路面，每平方造价120元。补齐农村基础设施短板，方便群众生产生活，受益脱贫户17户</t>
  </si>
  <si>
    <t>车往镇西仓口村</t>
  </si>
  <si>
    <t>硬化道路2158平方米，15cm厚C25商砼路面，每平方造价100元。补齐农村基础设施短板，方便群众生产生活，受益脱贫户21户</t>
  </si>
  <si>
    <t>回隆镇六上村</t>
  </si>
  <si>
    <t>硬化道路3157平方米，15cm厚C25商砼路面，每平方造价100元。补齐农村基础设施短板，方便群众生产生活，受益脱贫户72户</t>
  </si>
  <si>
    <t>回隆镇崔小汪村</t>
  </si>
  <si>
    <t>硬化道路9528平方米，15cm厚C25商砼路面，每平方造价100元。补齐农村基础设施短板，方便群众生产生活，受益脱贫户57户</t>
  </si>
  <si>
    <t>回隆镇孔大汪村</t>
  </si>
  <si>
    <t>硬化道路4617平方米，15cm厚C25商砼路面，每平方造价100元。补齐农村基础设施短板，方便群众生产生活，受益脱贫户35户</t>
  </si>
  <si>
    <t>院堡镇西来庄村</t>
  </si>
  <si>
    <t>硬化道路2260平方米，15cm厚C25商砼路面，每平方造价100元。补齐农村基础设施短板，方便群众生产生活，受益脱贫户14户</t>
  </si>
  <si>
    <t>院堡镇磨庄村</t>
  </si>
  <si>
    <t>硬化道路1245平方米，15cm厚C25商砼路面，每平方造价120元。补齐农村基础设施短板，方便群众生产生活，受益脱贫户16户</t>
  </si>
  <si>
    <t>院堡镇杨三家村</t>
  </si>
  <si>
    <t>硬化道路5957平方米，15cm厚C25商砼路面，每平方造价100元。补齐农村基础设施短板，方便群众生产生活，受益脱贫户19户</t>
  </si>
  <si>
    <t>棘针寨镇相公庄村</t>
  </si>
  <si>
    <t>硬化道路4613.75平方米，15cm厚C25商砼路面，每平方造价100元。补齐农村基础设施短板，方便群众生产生活，受益脱贫户20户</t>
  </si>
  <si>
    <t>棘针寨镇仁里村</t>
  </si>
  <si>
    <t>硬化道路2470.5平方米，15cm厚C25商砼路面，每平方造价100元。补齐农村基础设施短板，方便群众生产生活，受益脱贫户18户</t>
  </si>
  <si>
    <t>沙口集乡沙圪塔村</t>
  </si>
  <si>
    <t>硬化道路11160平方米，15cm厚C25商砼路面，每平方造价100元。补齐农村基础设施短板，方便群众生产生活，受益脱贫户18户</t>
  </si>
  <si>
    <t>沙口集乡六十町村</t>
  </si>
  <si>
    <t>硬化道路4413.6平方米，15cm厚C25商砼路面，每平方造价110元。补齐农村基础设施短板，方便群众生产生活，受益脱贫户19户</t>
  </si>
  <si>
    <t>沙口集乡郑二庄村</t>
  </si>
  <si>
    <t>硬化道路715平方米，15cm厚C25商砼路面，每平方造价120元。补齐农村基础设施短板，方便群众生产生活，受益脱贫户11户</t>
  </si>
  <si>
    <t>沙口集乡南北拐村</t>
  </si>
  <si>
    <t>硬化道路1884.6平方米，15cm厚C25商砼路面，每平方造价120元。补齐农村基础设施短板，方便群众生产生活，受益脱贫户51户</t>
  </si>
  <si>
    <t>沙口集乡集西村</t>
  </si>
  <si>
    <t>硬化道路5309平方米，15cm厚C25商砼路面，每平方造价100元。补齐农村基础设施短板，方便群众生产生活，受益脱贫户17户</t>
  </si>
  <si>
    <t>沙口集乡岗上村</t>
  </si>
  <si>
    <t>硬化道路1984平方米，15cm厚C25商砼路面，每平方造价100元。补齐农村基础设施短板，方便群众生产生活，受益脱贫户4户</t>
  </si>
  <si>
    <t>沙口集乡东张庄村</t>
  </si>
  <si>
    <t>硬化道路1368平方米，15cm厚C25商砼路面，每平方造价100元。补齐农村基础设施短板，方便群众生产生活，受益脱贫户19户</t>
  </si>
  <si>
    <t>沙口集乡牛冯庄村</t>
  </si>
  <si>
    <t>硬化道路2816平方米，15cm厚C25商砼路面，每平方造价120元。补齐农村基础设施短板，方便群众生产生活，受益脱贫户11户</t>
  </si>
  <si>
    <t>北台头乡杜甘固村</t>
  </si>
  <si>
    <t>硬化道路2430平方米，15cm厚C25商砼路面，每平方造价110元。补齐农村基础设施短板，方便群众生产生活，受益脱贫户28户</t>
  </si>
  <si>
    <t>北台头乡乔西村</t>
  </si>
  <si>
    <t>硬化道路2835平方米，15cm厚C25商砼路面，每平方造价120元。补齐农村基础设施短板，方便群众生产生活，受益脱贫户28户</t>
  </si>
  <si>
    <t>北台头乡西汤村</t>
  </si>
  <si>
    <t>硬化道路3651平方米，15cm厚C25商砼路面，每平方造价100元。补齐农村基础设施短板，方便群众生产生活，受益脱贫户18户</t>
  </si>
  <si>
    <t>泊口镇华营西村</t>
  </si>
  <si>
    <t>硬化道路1134平方米，15cm厚C25商砼路面，每平方造价100元。补齐农村基础设施短板，方便群众生产生活，受益脱贫户16户</t>
  </si>
  <si>
    <t>泊口镇张庄西村</t>
  </si>
  <si>
    <t>硬化道路5108平方米，15cm厚C25商砼路面，每平方造价110元。补齐农村基础设施短板，方便群众生产生活，受益脱贫户42户</t>
  </si>
  <si>
    <t>泊口镇张庄东村</t>
  </si>
  <si>
    <t>硬化道路4420平方米，15cm厚C25商砼路面，每平方造价100元。补齐农村基础设施短板，方便群众生产生活，受益脱贫户7户</t>
  </si>
  <si>
    <t>泊口镇井西村</t>
  </si>
  <si>
    <t>硬化道路4135平方米，15cm厚C25商砼路面，每平方造价100元。补齐农村基础设施短板，方便群众生产生活，受益脱贫户28户</t>
  </si>
  <si>
    <t>泊口镇华南村</t>
  </si>
  <si>
    <t>硬化道路3108.5平方米，15cm厚C25商砼路面，每平方造价110元。补齐农村基础设施短板，方便群众生产生活，受益脱贫户21户</t>
  </si>
  <si>
    <t>泊口镇华东村</t>
  </si>
  <si>
    <t>硬化道路3076平方米，15cm厚C25商砼路面，每平方造价120元。补齐农村基础设施短板，方便群众生产生活，受益脱贫户24户</t>
  </si>
  <si>
    <t>泊口镇泊口村</t>
  </si>
  <si>
    <t>硬化道路1180平方米，15cm厚C25商砼路面，每平方造价100元。补齐农村基础设施短板，方便群众生产生活，受益脱贫户13户</t>
  </si>
  <si>
    <t>泊口镇王野冲村</t>
  </si>
  <si>
    <t>硬化道路1372.5平方米，15cm厚C25商砼路面，每平方造价120元。补齐农村基础设施短板，方便群众生产生活，受益脱贫户11户</t>
  </si>
  <si>
    <t>仕望集乡后连街村</t>
  </si>
  <si>
    <t>硬化道路1246平方米，15cm厚C25商砼路面，每平方造价100元。补齐农村基础设施短板，方便群众生产生活，受益脱贫户9户</t>
  </si>
  <si>
    <t>仕望集乡浅町村</t>
  </si>
  <si>
    <t>硬化道路1550.5平方米，15cm厚C25商砼路面，每平方造价100元。补齐农村基础设施短板，方便群众生产生活，受益脱贫户4户</t>
  </si>
  <si>
    <t>野胡拐乡野东村</t>
  </si>
  <si>
    <t>硬化道路1998.5平方米，15cm厚C25商砼路面，每平方造价100元。补齐农村基础设施短板，方便群众生产生活，受益脱贫户23户</t>
  </si>
  <si>
    <t>野胡拐乡连路固村</t>
  </si>
  <si>
    <t>硬化道路600平方米，15cm厚C25商砼路面，每平方造价100元。补齐农村基础设施短板，方便群众生产生活，受益脱贫户16户</t>
  </si>
  <si>
    <t>张二庄镇张庄东村</t>
  </si>
  <si>
    <t>硬化道路2842平方米，15cm厚C25商砼路面，每平方造价100元。补齐农村基础设施短板，方便群众生产生活，受益脱贫户27户</t>
  </si>
  <si>
    <t>张二庄镇张庄北村</t>
  </si>
  <si>
    <t>硬化道路2420平方米，15cm厚C25商砼路面，每平方造价100元。补齐农村基础设施短板，方便群众生产生活，受益脱贫户9户</t>
  </si>
  <si>
    <t>张二庄镇张庄西村</t>
  </si>
  <si>
    <t>硬化道路1148平方米，15cm厚C25商砼路面，每平方造价100元。补齐农村基础设施短板，方便群众生产生活，受益脱贫户31户</t>
  </si>
  <si>
    <t>张二庄镇西普安村</t>
  </si>
  <si>
    <t>硬化道路769平方米，15cm厚C25商砼路面，每平方造价100元。补齐农村基础设施短板，方便群众生产生活，受益脱贫户13户</t>
  </si>
  <si>
    <t>张二庄镇后普安村</t>
  </si>
  <si>
    <t>硬化道路1732平方米，15cm厚C25商砼路面，每平方造价110元。补齐农村基础设施短板，方便群众生产生活，受益脱贫户35户</t>
  </si>
  <si>
    <t>张二庄镇南闫庄村</t>
  </si>
  <si>
    <t>硬化道路4973平方米，15cm厚C25商砼路面，每平方造价100元。补齐农村基础设施短板，方便群众生产生活，受益脱贫户15户</t>
  </si>
  <si>
    <t>张二庄镇军寨村</t>
  </si>
  <si>
    <t>硬化道路13670平方米，15cm厚C25商砼路面，每平方造价110元。补齐农村基础设施短板，方便群众生产生活，受益脱贫户50户</t>
  </si>
  <si>
    <t>张二庄镇西留固村</t>
  </si>
  <si>
    <t>硬化道路4739平方米，15cm厚C25商砼路面，每平方造价100元。补齐农村基础设施短板，方便群众生产生活，受益脱贫户20户</t>
  </si>
  <si>
    <t>张二庄镇北留固村</t>
  </si>
  <si>
    <t>硬化道路13103平方米，15cm厚C25商砼路面，每平方造价120元。补齐农村基础设施短板，方便群众生产生活，受益脱贫户14户</t>
  </si>
  <si>
    <t>张二庄镇北英封村</t>
  </si>
  <si>
    <t>硬化道路5007平方米，15cm厚C25商砼路面，每平方造价110元。补齐农村基础设施短板，方便群众生产生活，受益脱贫户39户</t>
  </si>
  <si>
    <t>张二庄镇东中烟村</t>
  </si>
  <si>
    <t>硬化道路2337平方米，15cm厚C25商砼路面，每平方造价110元。补齐农村基础设施短板，方便群众生产生活，受益脱贫户15户</t>
  </si>
  <si>
    <t>张二庄镇东普安村</t>
  </si>
  <si>
    <t>硬化道路5970平方米，15cm厚C25商砼路面，每平方造价120元。补齐农村基础设施短板，方便群众生产生活，受益脱贫户31户</t>
  </si>
  <si>
    <t>张二庄镇韩田教村</t>
  </si>
  <si>
    <t>硬化道路2700平方米，15cm厚C25商砼路面，每平方造价120元。补齐农村基础设施短板，方便群众生产生活，受益脱贫户14户</t>
  </si>
  <si>
    <t>南双庙镇朱村</t>
  </si>
  <si>
    <t>硬化道路1343.97平方米，15cm厚C25商砼路面，每平方造价120元。补齐农村基础设施短板，方便群众生产生活，受益脱贫户13户</t>
  </si>
  <si>
    <t>南双庙镇安乐村</t>
  </si>
  <si>
    <t>硬化道路2870平方米，15cm厚C25商砼路面，每平方造价100元。补齐农村基础设施短板，方便群众生产生活，受益脱贫户35户</t>
  </si>
  <si>
    <t>硬化道路4774平方米，15cm厚C25商砼路面，每平方造价120元。补齐农村基础设施短板，方便群众生产生活，受益脱贫户81户</t>
  </si>
  <si>
    <t>南双庙镇申村</t>
  </si>
  <si>
    <t>硬化道路5360平方米，15cm厚C25商砼路面，每平方造价100元。补齐农村基础设施短板，方便群众生产生活，受益脱贫户35户</t>
  </si>
  <si>
    <t>南双庙镇王村</t>
  </si>
  <si>
    <t>硬化道路4559.6平方米，15cm厚C25商砼路面，每平方造价100元。补齐农村基础设施短板，方便群众生产生活，受益脱贫户28户</t>
  </si>
  <si>
    <t>南双庙镇双南村</t>
  </si>
  <si>
    <t>硬化道路4145平方米，15cm厚C25商砼路面，每平方造价120元。补齐农村基础设施短板，方便群众生产生活，受益脱贫户27户</t>
  </si>
  <si>
    <t>大辛庄乡中高村</t>
  </si>
  <si>
    <t>硬化道路4474.67平方米，15cm厚C25商砼路面，每平方造价100元。补齐农村基础设施短板，方便群众生产生活，受益脱贫户7户</t>
  </si>
  <si>
    <t>大辛庄乡庙西村</t>
  </si>
  <si>
    <t>硬化道路15450.53平方米，15cm厚C25商砼路面，每平方造价80元。补齐农村基础设施短板，方便群众生产生活，受益脱贫户48户</t>
  </si>
  <si>
    <t>大辛庄乡曹夹河村</t>
  </si>
  <si>
    <t>硬化道路2000平方米，15cm厚C25商砼路面，每平方造价120元。补齐农村基础设施短板，方便群众生产生活，受益脱贫户13户</t>
  </si>
  <si>
    <t>大辛庄乡申桥村</t>
  </si>
  <si>
    <t>硬化道路8357平方米，15cm厚C25商砼路面，每平方造价110元。补齐农村基础设施短板，方便群众生产生活，受益脱贫户26户</t>
  </si>
  <si>
    <t>大辛庄乡南秦固村</t>
  </si>
  <si>
    <t>硬化道路765.96平方米，15cm厚C25商砼路面，每平方造价120元。补齐农村基础设施短板，方便群众生产生活，受益脱贫户36户</t>
  </si>
  <si>
    <t>大辛庄乡侯高村</t>
  </si>
  <si>
    <t>硬化道路5995平方米，15cm厚C25商砼路面，每平方造价120元。补齐农村基础设施短板，方便群众生产生活，受益脱贫户18户</t>
  </si>
  <si>
    <t>大辛庄乡大西村</t>
  </si>
  <si>
    <t>硬化道路10200平方米，15cm厚C25商砼路面，每平方造价70元。补齐农村基础设施短板，方便群众生产生活，受益脱贫户30户</t>
  </si>
  <si>
    <t>大辛庄乡张辛庄村</t>
  </si>
  <si>
    <t>硬化道路3070.75平方米，15cm厚C25商砼路面，每平方造价110元。补齐农村基础设施短板，方便群众生产生活，受益脱贫户11户</t>
  </si>
  <si>
    <t>大辛庄乡牛庄村</t>
  </si>
  <si>
    <t>硬化道路703平方米，15cm厚C25商砼路面，每平方造价100元。补齐农村基础设施短板，方便群众生产生活，受益脱贫户13户</t>
  </si>
  <si>
    <t>大辛庄乡刘庄村</t>
  </si>
  <si>
    <t>硬化道路3550平方米，15cm厚C25商砼路面，每平方造价120元。补齐农村基础设施短板，方便群众生产生活，受益脱贫户9户</t>
  </si>
  <si>
    <t>大辛庄乡邓村</t>
  </si>
  <si>
    <t>硬化道路2280平方米，15cm厚C25商砼路面，每平方造价100元。补齐农村基础设施短板，方便群众生产生活，受益脱贫户14户</t>
  </si>
  <si>
    <t>大辛庄乡苗辛庄村</t>
  </si>
  <si>
    <t>硬化道路3700平方米，15cm厚C25商砼路面，每平方造价80元。补齐农村基础设施短板，方便群众生产生活，受益脱贫户17户</t>
  </si>
  <si>
    <t>大辛庄乡马庄村</t>
  </si>
  <si>
    <t>硬化道路2662.69平方米，15cm厚C25商砼路面，每平方造价100元。补齐农村基础设施短板，方便群众生产生活，受益脱贫户9户</t>
  </si>
  <si>
    <t>大辛庄乡大东村</t>
  </si>
  <si>
    <t>硬化道路1434.76平方米，15cm厚C25商砼路面，每平方造价100元。补齐农村基础设施短板，方便群众生产生活，受益脱贫户35户</t>
  </si>
  <si>
    <t>前大磨乡恩善会村</t>
  </si>
  <si>
    <t>硬化道路920平方米，15cm厚C25商砼路面，每平方造价100元。补齐农村基础设施短板，方便群众生产生活，受益脱贫户14户</t>
  </si>
  <si>
    <t>前大磨乡前寺村</t>
  </si>
  <si>
    <t>硬化道路871.8平方米，15cm厚C25商砼路面，每平方造价120元。补齐农村基础设施短板，方便群众生产生活，受益脱贫户34户</t>
  </si>
  <si>
    <t>前大磨乡乐善会村</t>
  </si>
  <si>
    <t>硬化道路1400平方米，15cm厚C25商砼路面，每平方造价120元。补齐农村基础设施短板，方便群众生产生活，受益脱贫户17户</t>
  </si>
  <si>
    <t>前大磨乡南户村</t>
  </si>
  <si>
    <t>硬化道路1914.6平方米，15cm厚C25商砼路面，每平方造价120元。补齐农村基础设施短板，方便群众生产生活，受益脱贫户31户</t>
  </si>
  <si>
    <t>魏城镇朱河下村</t>
  </si>
  <si>
    <t>硬化道路2673.7平方米，15cm厚C25商砼路面，每平方造价120元。补齐农村基础设施短板，方便群众生产生活，受益脱贫户5户</t>
  </si>
  <si>
    <t>魏城镇南辛寨村</t>
  </si>
  <si>
    <t>硬化道路700平方米，15cm厚C25商砼路面，每平方造价120元。补齐农村基础设施短板，方便群众生产生活，受益脱贫户13户</t>
  </si>
  <si>
    <t>魏城镇町上村</t>
  </si>
  <si>
    <t>硬化道路6275平方米，15cm厚C25商砼路面，每平方造价100元。补齐农村基础设施短板，方便群众生产生活，受益脱贫户77户</t>
  </si>
  <si>
    <t>魏城镇北罗营村</t>
  </si>
  <si>
    <t>硬化道路3140平方米，15cm厚C25商砼路面，每平方造价100元。补齐农村基础设施短板，方便群众生产生活，受益脱贫户57户</t>
  </si>
  <si>
    <t>魏城镇马于村</t>
  </si>
  <si>
    <t>硬化道路5056平方米，15cm厚C25商砼路面，每平方造价120元。补齐农村基础设施短板，方便群众生产生活，受益脱贫户52户</t>
  </si>
  <si>
    <t>冀财农（2021）143号省级财政衔接资金、魏财预（2022）1号县级财政衔接资金</t>
  </si>
  <si>
    <t>21.13+40.68</t>
  </si>
  <si>
    <t>德政镇德三村</t>
  </si>
  <si>
    <t>硬化道路725平方米，15cm厚C25商砼路面，每平方造价100元。补齐农村基础设施短板，方便群众生产生活，受益脱贫户12户</t>
  </si>
  <si>
    <t>魏财预（2022）1号县级财政衔接资金</t>
  </si>
  <si>
    <t>德政镇德一村</t>
  </si>
  <si>
    <t>硬化道路548平方米，15cm厚C25商砼路面，每平方造价100元。补齐农村基础设施短板，方便群众生产生活，受益脱贫户20户</t>
  </si>
  <si>
    <t>北皋镇营南村</t>
  </si>
  <si>
    <t>硬化道路3013.4平方米，15cm厚C25商砼路面，每平方造价110元。补齐农村基础设施短板，方便群众生产生活，受益脱贫户12户</t>
  </si>
  <si>
    <t>北皋镇营西村</t>
  </si>
  <si>
    <t>硬化道路2100平方米，15cm厚C25商砼路面，每平方造价120元。补齐农村基础设施短板，方便群众生产生活，受益脱贫户19户</t>
  </si>
  <si>
    <t>北皋镇大凹村</t>
  </si>
  <si>
    <t>硬化道路1366平方米，15cm厚C25商砼路面，每平方造价110元。补齐农村基础设施短板，方便群众生产生活，受益脱贫户19户</t>
  </si>
  <si>
    <t>北皋镇营东村</t>
  </si>
  <si>
    <t>硬化道路1188.36平方米，15cm厚C25商砼路面，每平方造价100元。补齐农村基础设施短板，方便群众生产生活，受益脱贫户13户</t>
  </si>
  <si>
    <t>北皋镇屯北村</t>
  </si>
  <si>
    <t>硬化道路6066平方米，15cm厚C25商砼路面，每平方造价110元。补齐农村基础设施短板，方便群众生产生活，受益脱贫户22户</t>
  </si>
  <si>
    <t>北皋镇魏东北村</t>
  </si>
  <si>
    <t>硬化道路5062.3平方米，15cm厚C25商砼路面，每平方造价120元。补齐农村基础设施短板，方便群众生产生活，受益脱贫户8户</t>
  </si>
  <si>
    <t>北皋镇屯南村</t>
  </si>
  <si>
    <t>硬化道路4523平方米，15cm厚C25商砼路面，每平方造价110元。补齐农村基础设施短板，方便群众生产生活，受益脱贫户8户</t>
  </si>
  <si>
    <t>北皋镇西上前村</t>
  </si>
  <si>
    <t>硬化道路1036平方米，15cm厚C25商砼路面，每平方造价100元。补齐农村基础设施短板，方便群众生产生活，受益脱贫户10户</t>
  </si>
  <si>
    <t>北皋镇东坡头村</t>
  </si>
  <si>
    <t>硬化道路7357.5平方米，15cm厚C25商砼路面，每平方造价110元。补齐农村基础设施短板，方便群众生产生活，受益脱贫户23户</t>
  </si>
  <si>
    <t>北皋镇孙庄村</t>
  </si>
  <si>
    <t>硬化道路5059平方米，15cm厚C25商砼路面，每平方造价120元。补齐农村基础设施短板，方便群众生产生活，受益脱贫户33户</t>
  </si>
  <si>
    <t>北皋镇张柴曲村</t>
  </si>
  <si>
    <t>硬化道路3170.5平方米，15cm厚C25商砼路面，每平方造价120元。补齐农村基础设施短板，方便群众生产生活，受益脱贫户15户</t>
  </si>
  <si>
    <t>北皋镇屯中西村</t>
  </si>
  <si>
    <t>硬化道路1737.25平方米，15cm厚C25商砼路面，每平方造价120元。补齐农村基础设施短板，方便群众生产生活，受益脱贫户43户</t>
  </si>
  <si>
    <t>铺设雨水边沟922米，每米造价220元。补齐农村基础设施短板，方便群众生产生活，受益脱贫户110户</t>
  </si>
  <si>
    <t>铺设雨水边沟550米，每米造价120元。补齐农村基础设施短板，方便群众生产生活，受益脱贫户30户</t>
  </si>
  <si>
    <t>铺设雨水边沟242米，每米造价120元。补齐农村基础设施短板，方便群众生产生活，受益脱贫户6户</t>
  </si>
  <si>
    <t>大马村乡楼寺头村</t>
  </si>
  <si>
    <t>铺设雨水边沟3158米，每米造价120元。补齐农村基础设施短板，方便群众生产生活，受益脱贫户19户</t>
  </si>
  <si>
    <t>铺设雨水边沟1356米，每米造价120元。补齐农村基础设施短板，方便群众生产生活，受益脱贫户24户</t>
  </si>
  <si>
    <t>铺设雨水边沟1322.2米，每米造价120元。补齐农村基础设施短板，方便群众生产生活，受益脱贫户29户</t>
  </si>
  <si>
    <t>铺设雨水边沟1242米，每米造价120元。补齐农村基础设施短板，方便群众生产生活，受益脱贫户12户</t>
  </si>
  <si>
    <t>铺设雨水边沟1086米，每米造价120元。补齐农村基础设施短板，方便群众生产生活，受益脱贫户31户</t>
  </si>
  <si>
    <t>铺设雨水边沟225.9米，每米造价120元。补齐农村基础设施短板，方便群众生产生活，受益脱贫户18户</t>
  </si>
  <si>
    <t>铺设雨水边沟2040米，每米造价240元。补齐农村基础设施短板，方便群众生产生活，受益脱贫户33户</t>
  </si>
  <si>
    <t>铺设雨水边沟1199.4米，每米造价180元。补齐农村基础设施短板，方便群众生产生活，受益脱贫户45户</t>
  </si>
  <si>
    <t>铺设雨水边沟2040.4米，每米造价120元。补齐农村基础设施短板，方便群众生产生活，受益脱贫户38户</t>
  </si>
  <si>
    <t>铺设雨水边沟3084米，每米造价120元。补齐农村基础设施短板，方便群众生产生活，受益脱贫户13户</t>
  </si>
  <si>
    <t>铺设雨水边沟1560米，每米造价120元。补齐农村基础设施短板，方便群众生产生活，受益脱贫户42户</t>
  </si>
  <si>
    <t>铺设雨水边沟563米，每米造价120元。补齐农村基础设施短板，方便群众生产生活，受益脱贫户16户</t>
  </si>
  <si>
    <t>铺设雨水边沟879米，每米造价120元。补齐农村基础设施短板，方便群众生产生活，受益脱贫户14户</t>
  </si>
  <si>
    <t>铺设雨水边沟208米，每米造价120元。补齐农村基础设施短板，方便群众生产生活，受益脱贫户16户</t>
  </si>
  <si>
    <t>铺设雨水边沟866米，每米造价120元。补齐农村基础设施短板，方便群众生产生活，受益脱贫户19户</t>
  </si>
  <si>
    <t>铺设雨水边沟445米，每米造价150元。补齐农村基础设施短板，方便群众生产生活，受益脱贫户20户</t>
  </si>
  <si>
    <t>铺设雨水边沟1414米，每米造价150元。补齐农村基础设施短板，方便群众生产生活，受益脱贫户19户</t>
  </si>
  <si>
    <t>铺设雨水边沟1152米，每米造价120元。补齐农村基础设施短板，方便群众生产生活，受益脱贫户7户</t>
  </si>
  <si>
    <t>铺设雨水边沟623米，每米造价150元。补齐农村基础设施短板，方便群众生产生活，受益脱贫户9户</t>
  </si>
  <si>
    <t>铺设雨水边沟1066米，每米造价170元。补齐农村基础设施短板，方便群众生产生活，受益脱贫户15户</t>
  </si>
  <si>
    <t>铺设雨水边沟2094米，每米造价120元。补齐农村基础设施短板，方便群众生产生活，受益脱贫户50户</t>
  </si>
  <si>
    <t>铺设雨水边沟2936米，每米造价120元。补齐农村基础设施短板，方便群众生产生活，受益脱贫户14户</t>
  </si>
  <si>
    <t>铺设雨水边沟296米，每米造价120元。补齐农村基础设施短板，方便群众生产生活，受益脱贫户39户</t>
  </si>
  <si>
    <t>铺设雨水边沟600米，每米造价120元。补齐农村基础设施短板，方便群众生产生活，受益脱贫户81户</t>
  </si>
  <si>
    <t>铺设雨水边沟2140米，每米造价120元。补齐农村基础设施短板，方便群众生产生活，受益脱贫户35户</t>
  </si>
  <si>
    <t>铺设雨水边沟964.5米，每米造价120元。补齐农村基础设施短板，方便群众生产生活，受益脱贫户7户</t>
  </si>
  <si>
    <t>铺设雨水边沟700米，每米造价120元。补齐农村基础设施短板，方便群众生产生活，受益脱贫户18户</t>
  </si>
  <si>
    <t>铺设雨水边沟900米，每米造价120元。补齐农村基础设施短板，方便群众生产生活，受益脱贫户14户</t>
  </si>
  <si>
    <t>铺设雨水边沟400米，每米造价120元。补齐农村基础设施短板，方便群众生产生活，受益脱贫户17户</t>
  </si>
  <si>
    <t>铺设雨水边沟240米，每米造价120元。补齐农村基础设施短板，方便群众生产生活，受益脱贫户35户</t>
  </si>
  <si>
    <t>铺设雨水边沟922米，每米造价120元。补齐农村基础设施短板，方便群众生产生活，受益脱贫户31户</t>
  </si>
  <si>
    <t>铺设雨水边沟219.7米，每米造价120元。补齐农村基础设施短板，方便群众生产生活，受益脱贫户57户</t>
  </si>
  <si>
    <t>铺设雨水边沟774.7米，每米造价360元。补齐农村基础设施短板，方便群众生产生活，受益脱贫户52户</t>
  </si>
  <si>
    <t>铺设雨水边沟445米，每米造价120元。补齐农村基础设施短板，方便群众生产生活，受益脱贫户22户</t>
  </si>
  <si>
    <t>铺设雨水边沟1849米，每米造价120元。补齐农村基础设施短板，方便群众生产生活，受益脱贫户23户</t>
  </si>
  <si>
    <t>安装LED路灯26盏，每盏造价1200元。补齐农村基础设施短板，方便群众生产生活，受益脱贫户27户</t>
  </si>
  <si>
    <t>安装LED路灯29盏，每盏造价1200元。补齐农村基础设施短板，方便群众生产生活，受益脱贫户9户</t>
  </si>
  <si>
    <t>安装LED路灯29盏，每盏造价1200元。补齐农村基础设施短板，方便群众生产生活，受益脱贫户31户</t>
  </si>
  <si>
    <t>安装LED路灯41盏，每盏造价1200元。补齐农村基础设施短板，方便群众生产生活，受益脱贫户13户</t>
  </si>
  <si>
    <t>安装LED路灯62盏，每盏造价1200元。补齐农村基础设施短板，方便群众生产生活，受益脱贫户35户</t>
  </si>
  <si>
    <t>安装LED路灯33盏，每盏造价1200元。补齐农村基础设施短板，方便群众生产生活，受益脱贫户15户</t>
  </si>
  <si>
    <t>安装LED路灯120盏，每盏造价1200元。补齐农村基础设施短板，方便群众生产生活，受益脱贫户50户</t>
  </si>
  <si>
    <t>安装LED路灯73盏，每盏造价1200元。补齐农村基础设施短板，方便群众生产生活，受益脱贫户14户</t>
  </si>
  <si>
    <t>安装LED路灯106盏，每盏造价1200元。补齐农村基础设施短板，方便群众生产生活，受益脱贫户39户</t>
  </si>
  <si>
    <t>张二庄镇平村</t>
  </si>
  <si>
    <t>安装LED路灯51盏，每盏造价1200元。补齐农村基础设施短板，方便群众生产生活，受益脱贫户27户</t>
  </si>
  <si>
    <t>张二庄镇礼教村</t>
  </si>
  <si>
    <t>安装LED路灯135盏，每盏造价1200元。补齐农村基础设施短板，方便群众生产生活，受益脱贫户55户</t>
  </si>
  <si>
    <t>张二庄镇南英封村</t>
  </si>
  <si>
    <t>安装LED路灯39盏，每盏造价1200元。补齐农村基础设施短板，方便群众生产生活，受益脱贫户31户</t>
  </si>
  <si>
    <t>张二庄镇第六店村</t>
  </si>
  <si>
    <t>安装LED路灯210盏，每盏造价1200元。补齐农村基础设施短板，方便群众生产生活，受益脱贫户48户</t>
  </si>
  <si>
    <t>张二庄镇北善村</t>
  </si>
  <si>
    <t>安装LED路灯42盏，每盏造价1200元。补齐农村基础设施短板，方便群众生产生活，受益脱贫户17户</t>
  </si>
  <si>
    <t>安装LED路灯42盏，每盏造价1200元。补齐农村基础设施短板，方便群众生产生活，受益脱贫户14户</t>
  </si>
  <si>
    <t>张二庄镇刘田教村</t>
  </si>
  <si>
    <t>安装LED路灯20盏，每盏造价1200元。补齐农村基础设施短板，方便群众生产生活，受益脱贫户21户</t>
  </si>
  <si>
    <t>张二庄镇曹田教村</t>
  </si>
  <si>
    <t>安装LED路灯61盏，每盏造价1200元。补齐农村基础设施短板，方便群众生产生活，受益脱贫户29户</t>
  </si>
  <si>
    <t>张二庄镇张庄前村</t>
  </si>
  <si>
    <t>安装LED路灯35盏，每盏造价1200元。补齐农村基础设施短板，方便群众生产生活，受益脱贫户8户</t>
  </si>
  <si>
    <t>张二庄镇西烟村</t>
  </si>
  <si>
    <t>安装LED路灯45盏，每盏造价1200元。补齐农村基础设施短板，方便群众生产生活，受益脱贫户17户</t>
  </si>
  <si>
    <t>张二庄镇大严屯村</t>
  </si>
  <si>
    <t>安装LED路灯73盏，每盏造价1200元。补齐农村基础设施短板，方便群众生产生活，受益脱贫户70户</t>
  </si>
  <si>
    <t>安装LED路灯29盏，每盏造价1200元。补齐农村基础设施短板，方便群众生产生活，受益脱贫户15户</t>
  </si>
  <si>
    <t>边马镇于家村</t>
  </si>
  <si>
    <t>安装LED路灯33盏，每盏造价1200元。补齐农村基础设施短板，方便群众生产生活，受益脱贫户9户</t>
  </si>
  <si>
    <t>安装LED路灯24盏，每盏造价1200元。补齐农村基础设施短板，方便群众生产生活，受益脱贫户17户</t>
  </si>
  <si>
    <t>边马镇朱村</t>
  </si>
  <si>
    <t>安装LED路灯114盏，每盏造价1200元。补齐农村基础设施短板，方便群众生产生活，受益脱贫户23户</t>
  </si>
  <si>
    <t>安装LED路灯10盏，每盏造价1200元。补齐农村基础设施短板，方便群众生产生活，受益脱贫户23户</t>
  </si>
  <si>
    <t>安装LED路灯77盏，每盏造价1200元。补齐农村基础设施短板，方便群众生产生活，受益脱贫户39户</t>
  </si>
  <si>
    <t>边马镇王井村</t>
  </si>
  <si>
    <t>安装LED路灯46盏，每盏造价1200元。补齐农村基础设施短板，方便群众生产生活，受益脱贫户14户</t>
  </si>
  <si>
    <t>边马镇寺南村</t>
  </si>
  <si>
    <t>安装LED路灯30盏，每盏造价1200元。补齐农村基础设施短板，方便群众生产生活，受益脱贫户14户</t>
  </si>
  <si>
    <t>边马镇楼西村</t>
  </si>
  <si>
    <t>安装LED路灯55盏，每盏造价1200元。补齐农村基础设施短板，方便群众生产生活，受益脱贫户50户</t>
  </si>
  <si>
    <t>边马镇西杨善村</t>
  </si>
  <si>
    <t>安装LED路灯15盏，每盏造价1200元。补齐农村基础设施短板，方便群众生产生活，受益脱贫户31户</t>
  </si>
  <si>
    <t>边马镇紫岗村</t>
  </si>
  <si>
    <t>安装LED路灯306盏，每盏造价1200元。补齐农村基础设施短板，方便群众生产生活，受益脱贫户66户</t>
  </si>
  <si>
    <t>边马镇东杨善村</t>
  </si>
  <si>
    <t>安装LED路灯65盏，每盏造价1200元。补齐农村基础设施短板，方便群众生产生活，受益脱贫户8户</t>
  </si>
  <si>
    <t>边马镇尚骈村</t>
  </si>
  <si>
    <t>安装LED路灯51盏，每盏造价1200元。补齐农村基础设施短板，方便群众生产生活，受益脱贫户22户</t>
  </si>
  <si>
    <t>安装LED路灯31盏，每盏造价1200元。补齐农村基础设施短板，方便群众生产生活，受益脱贫户19户</t>
  </si>
  <si>
    <t>边马镇东吕村</t>
  </si>
  <si>
    <t>安装LED路灯67盏，每盏造价1200元。补齐农村基础设施短板，方便群众生产生活，受益脱贫户38户</t>
  </si>
  <si>
    <t>安装LED路灯53盏，每盏造价1200元。补齐农村基础设施短板，方便群众生产生活，受益脱贫户13户</t>
  </si>
  <si>
    <t>安装LED路灯39盏，每盏造价1200元。补齐农村基础设施短板，方便群众生产生活，受益脱贫户35户</t>
  </si>
  <si>
    <t>安装LED路灯28盏，每盏造价1200元。补齐农村基础设施短板，方便群众生产生活，受益脱贫户35户</t>
  </si>
  <si>
    <t>安装LED路灯59盏，每盏造价1200元。补齐农村基础设施短板，方便群众生产生活，受益脱贫户28户</t>
  </si>
  <si>
    <t>南双庙镇双庙南村</t>
  </si>
  <si>
    <t>安装LED路灯41盏，每盏造价1200元。补齐农村基础设施短板，方便群众生产生活，受益脱贫户27户</t>
  </si>
  <si>
    <t>南双庙镇集村西村</t>
  </si>
  <si>
    <t>安装LED路灯70盏，每盏造价1200元。补齐农村基础设施短板，方便群众生产生活，受益脱贫户25户</t>
  </si>
  <si>
    <t>南双庙镇申铺村</t>
  </si>
  <si>
    <t>安装LED路灯60盏，每盏造价1200元。补齐农村基础设施短板，方便群众生产生活，受益脱贫户29户</t>
  </si>
  <si>
    <t>南双庙镇双庙北村</t>
  </si>
  <si>
    <t>安装LED路灯50盏，每盏造价1200元。补齐农村基础设施短板，方便群众生产生活，受益脱贫户24户</t>
  </si>
  <si>
    <t>南双庙镇青华村</t>
  </si>
  <si>
    <t>安装LED路灯45盏，每盏造价1200元。补齐农村基础设施短板，方便群众生产生活，受益脱贫户26户</t>
  </si>
  <si>
    <t>安装LED路灯47盏，每盏造价1200元。补齐农村基础设施短板，方便群众生产生活，受益脱贫户7户</t>
  </si>
  <si>
    <t>大辛庄乡梁庄村</t>
  </si>
  <si>
    <t>安装LED路灯38盏，每盏造价1200元。补齐农村基础设施短板，方便群众生产生活，受益脱贫户15户</t>
  </si>
  <si>
    <t>安装LED路灯59盏，每盏造价1200元。补齐农村基础设施短板，方便群众生产生活，受益脱贫户26户</t>
  </si>
  <si>
    <t>安装LED路灯41盏，每盏造价1200元。补齐农村基础设施短板，方便群众生产生活，受益脱贫户36户</t>
  </si>
  <si>
    <t>安装LED路灯107盏，每盏造价1200元。补齐农村基础设施短板，方便群众生产生活，受益脱贫户18户</t>
  </si>
  <si>
    <t>大辛庄乡大辛庄西村</t>
  </si>
  <si>
    <t>安装LED路灯46盏，每盏造价1200元。补齐农村基础设施短板，方便群众生产生活，受益脱贫户30户</t>
  </si>
  <si>
    <t>大辛庄乡吕庄村</t>
  </si>
  <si>
    <t>安装LED路灯54盏，每盏造价1200元。补齐农村基础设施短板，方便群众生产生活，受益脱贫户14户</t>
  </si>
  <si>
    <t>安装LED路灯22盏，每盏造价1200元。补齐农村基础设施短板，方便群众生产生活，受益脱贫户13户</t>
  </si>
  <si>
    <t>安装LED路灯46盏，每盏造价1200元。补齐农村基础设施短板，方便群众生产生活，受益脱贫户9户</t>
  </si>
  <si>
    <t>安装LED路灯31盏，每盏造价1200元。补齐农村基础设施短板，方便群众生产生活，受益脱贫户14户</t>
  </si>
  <si>
    <t>安装LED路灯46盏，每盏造价1200元。补齐农村基础设施短板，方便群众生产生活，受益脱贫户17户</t>
  </si>
  <si>
    <t>大辛庄乡辛江庄村</t>
  </si>
  <si>
    <t>安装LED路灯12盏，每盏造价1200元。补齐农村基础设施短板，方便群众生产生活，受益脱贫户2户</t>
  </si>
  <si>
    <t>大辛庄乡樊村</t>
  </si>
  <si>
    <t>安装LED路灯35盏，每盏造价1200元。补齐农村基础设施短板，方便群众生产生活，受益脱贫户14户</t>
  </si>
  <si>
    <t>大辛庄乡冯摆渡村</t>
  </si>
  <si>
    <t>安装LED路灯48盏，每盏造价1200元。补齐农村基础设施短板，方便群众生产生活，受益脱贫户18户</t>
  </si>
  <si>
    <t>大辛庄乡小辛庄村</t>
  </si>
  <si>
    <t>安装LED路灯49盏，每盏造价1200元。补齐农村基础设施短板，方便群众生产生活，受益脱贫户14户</t>
  </si>
  <si>
    <t>大辛庄乡北秦固村</t>
  </si>
  <si>
    <t>安装LED路灯54盏，每盏造价1200元。补齐农村基础设施短板，方便群众生产生活，受益脱贫户23户</t>
  </si>
  <si>
    <t>大辛庄乡王辛庄村</t>
  </si>
  <si>
    <t>安装LED路灯24盏，每盏造价1200元。补齐农村基础设施短板，方便群众生产生活，受益脱贫户9户</t>
  </si>
  <si>
    <t>安装LED路灯77盏，每盏造价1200元。补齐农村基础设施短板，方便群众生产生活，受益脱贫户35户</t>
  </si>
  <si>
    <t>安装LED路灯70盏，每盏造价1200元。补齐农村基础设施短板，方便群众生产生活，受益脱贫户31户</t>
  </si>
  <si>
    <t>前大磨乡韩柴曲村</t>
  </si>
  <si>
    <t>安装LED路灯33盏，每盏造价1200元。补齐农村基础设施短板，方便群众生产生活，受益脱贫户25户</t>
  </si>
  <si>
    <t>前大磨乡后柴曲村</t>
  </si>
  <si>
    <t>安装LED路灯55盏，每盏造价1200元。补齐农村基础设施短板，方便群众生产生活，受益脱贫户18户</t>
  </si>
  <si>
    <t>前大磨乡连户村</t>
  </si>
  <si>
    <t>安装LED路灯58盏，每盏造价1200元。补齐农村基础设施短板，方便群众生产生活，受益脱贫户34户</t>
  </si>
  <si>
    <t>前大磨乡李枣林村</t>
  </si>
  <si>
    <t>安装LED路灯60盏，每盏造价1200元。补齐农村基础设施短板，方便群众生产生活，受益脱贫户14户</t>
  </si>
  <si>
    <t>前大磨乡后寺村</t>
  </si>
  <si>
    <t>前大磨乡任柴曲村</t>
  </si>
  <si>
    <t>安装LED路灯48盏，每盏造价1200元。补齐农村基础设施短板，方便群众生产生活，受益脱贫户27户</t>
  </si>
  <si>
    <t>前大磨乡栗柴曲村</t>
  </si>
  <si>
    <t>安装LED路灯30盏，每盏造价1200元。补齐农村基础设施短板，方便群众生产生活，受益脱贫户11户</t>
  </si>
  <si>
    <t>前大磨乡西王庄村</t>
  </si>
  <si>
    <t>安装LED路灯37盏，每盏造价1200元。补齐农村基础设施短板，方便群众生产生活，受益脱贫户22户</t>
  </si>
  <si>
    <t>前大磨乡前崔村</t>
  </si>
  <si>
    <t>安装LED路灯55盏，每盏造价1200元。补齐农村基础设施短板，方便群众生产生活，受益脱贫户17户</t>
  </si>
  <si>
    <t>安装LED路灯21盏，每盏造价1200元。补齐农村基础设施短板，方便群众生产生活，受益脱贫户34户</t>
  </si>
  <si>
    <t>前大磨乡白枣林村</t>
  </si>
  <si>
    <t>安装LED路灯32盏，每盏造价1200元。补齐农村基础设施短板，方便群众生产生活，受益脱贫户40户</t>
  </si>
  <si>
    <t>前大磨乡连枣林村</t>
  </si>
  <si>
    <t>安装LED路灯62盏，每盏造价1200元。补齐农村基础设施短板，方便群众生产生活，受益脱贫户32户</t>
  </si>
  <si>
    <t>安装LED路灯71盏，每盏造价1200元。补齐农村基础设施短板，方便群众生产生活，受益脱贫户15户</t>
  </si>
  <si>
    <t>安装LED路灯120盏，每盏造价1200元。补齐农村基础设施短板，方便群众生产生活，受益脱贫户22户</t>
  </si>
  <si>
    <t>安装LED路灯37盏，每盏造价1200元。补齐农村基础设施短板，方便群众生产生活，受益脱贫户19户</t>
  </si>
  <si>
    <t>安装LED路灯34盏，每盏造价1200元。补齐农村基础设施短板，方便群众生产生活，受益脱贫户13户</t>
  </si>
  <si>
    <t>安装LED路灯25盏，每盏造价1200元。补齐农村基础设施短板，方便群众生产生活，受益脱贫户19户</t>
  </si>
  <si>
    <t>安装LED路灯25盏，每盏造价1200元。补齐农村基础设施短板，方便群众生产生活，受益脱贫户24户</t>
  </si>
  <si>
    <t>安装LED路灯30盏，每盏造价1200元。补齐农村基础设施短板，方便群众生产生活，受益脱贫户8户</t>
  </si>
  <si>
    <t>安装LED路灯60盏，每盏造价1200元。补齐农村基础设施短板，方便群众生产生活，受益脱贫户11户</t>
  </si>
  <si>
    <t>安装LED路灯30盏，每盏造价1200元。补齐农村基础设施短板，方便群众生产生活，受益脱贫户6户</t>
  </si>
  <si>
    <t>大马村乡康北村</t>
  </si>
  <si>
    <t>安装LED路灯55盏，每盏造价1200元。补齐农村基础设施短板，方便群众生产生活，受益脱贫户33户</t>
  </si>
  <si>
    <t>大马村乡东八里村</t>
  </si>
  <si>
    <t>安装LED路灯20盏，每盏造价1200元。补齐农村基础设施短板，方便群众生产生活，受益脱贫户13户</t>
  </si>
  <si>
    <t>安装LED路灯40盏，每盏造价1200元。补齐农村基础设施短板，方便群众生产生活，受益脱贫户5户</t>
  </si>
  <si>
    <t>安装LED路灯23盏，每盏造价1200元。补齐农村基础设施短板，方便群众生产生活，受益脱贫户13户</t>
  </si>
  <si>
    <t>安装LED路灯50盏，每盏造价1200元。补齐农村基础设施短板，方便群众生产生活，受益脱贫户77户</t>
  </si>
  <si>
    <t>魏城镇白仕望村</t>
  </si>
  <si>
    <t>安装LED路灯36盏，每盏造价1200元。补齐农村基础设施短板，方便群众生产生活，受益脱贫户31户</t>
  </si>
  <si>
    <t>魏城镇康町村</t>
  </si>
  <si>
    <t>安装LED路灯54盏，每盏造价1200元。补齐农村基础设施短板，方便群众生产生活，受益脱贫户41户</t>
  </si>
  <si>
    <t>魏城镇李辛寨村</t>
  </si>
  <si>
    <t>安装LED路灯27盏，每盏造价1200元。补齐农村基础设施短板，方便群众生产生活，受益脱贫户9户</t>
  </si>
  <si>
    <t>魏城镇栗辛寨村</t>
  </si>
  <si>
    <t>安装LED路灯33盏，每盏造价1200元。补齐农村基础设施短板，方便群众生产生活，受益脱贫户24户</t>
  </si>
  <si>
    <t>安装LED路灯30盏，每盏造价1200元。补齐农村基础设施短板，方便群众生产生活，受益脱贫户52户</t>
  </si>
  <si>
    <t>魏城镇王辛寨村</t>
  </si>
  <si>
    <t>安装LED路灯20盏，每盏造价1200元。补齐农村基础设施短板，方便群众生产生活，受益脱贫户7户</t>
  </si>
  <si>
    <t>魏城镇南温店村</t>
  </si>
  <si>
    <t>安装LED路灯26盏，每盏造价1200元。补齐农村基础设施短板，方便群众生产生活，受益脱贫户30户</t>
  </si>
  <si>
    <t>魏城镇庞庄村</t>
  </si>
  <si>
    <t>安装LED路灯85盏，每盏造价1200元。补齐农村基础设施短板，方便群众生产生活，受益脱贫户31户</t>
  </si>
  <si>
    <t>魏城镇赵寨村</t>
  </si>
  <si>
    <t>安装LED路灯40盏，每盏造价1200元。补齐农村基础设施短板，方便群众生产生活，受益脱贫户14户</t>
  </si>
  <si>
    <t>魏城镇孟于村</t>
  </si>
  <si>
    <t>安装LED路灯20盏，每盏造价1200元。补齐农村基础设施短板，方便群众生产生活，受益脱贫户26户</t>
  </si>
  <si>
    <t>魏城镇魏于村</t>
  </si>
  <si>
    <t>安装LED路灯12盏，每盏造价1200元。补齐农村基础设施短板，方便群众生产生活，受益脱贫户13户</t>
  </si>
  <si>
    <t>魏城镇西南温村</t>
  </si>
  <si>
    <t>安装LED路灯80盏，每盏造价1200元。补齐农村基础设施短板，方便群众生产生活，受益脱贫户53户</t>
  </si>
  <si>
    <t>东代固镇后罗庄村</t>
  </si>
  <si>
    <t>安装LED路灯82盏，每盏造价1200元。补齐农村基础设施短板，方便群众生产生活，受益脱贫户18户</t>
  </si>
  <si>
    <t>安装LED路灯12盏，每盏造价1200元。补齐农村基础设施短板，方便群众生产生活，受益脱贫户12户</t>
  </si>
  <si>
    <t>德政镇刘庄村</t>
  </si>
  <si>
    <t>德政镇王庄村</t>
  </si>
  <si>
    <t>安装LED路灯9盏，每盏造价1200元。补齐农村基础设施短板，方便群众生产生活，受益脱贫户17户</t>
  </si>
  <si>
    <t>安装LED路灯48盏，每盏造价1200元。补齐农村基础设施短板，方便群众生产生活，受益脱贫户20户</t>
  </si>
  <si>
    <t>德政镇清化里村</t>
  </si>
  <si>
    <t>安装LED路灯49盏，每盏造价1200元。补齐农村基础设施短板，方便群众生产生活，受益脱贫户16户</t>
  </si>
  <si>
    <t>德政镇前西营村</t>
  </si>
  <si>
    <t>安装LED路灯17盏，每盏造价1200元。补齐农村基础设施短板，方便群众生产生活，受益脱贫户19户</t>
  </si>
  <si>
    <t>德政镇德二村</t>
  </si>
  <si>
    <t>安装LED路灯52盏，每盏造价1200元。补齐农村基础设施短板，方便群众生产生活，受益脱贫户32户</t>
  </si>
  <si>
    <t>安装LED路灯67盏，每盏造价1200元。补齐农村基础设施短板，方便群众生产生活，受益脱贫户12户</t>
  </si>
  <si>
    <t>安装LED路灯90盏，每盏造价1200元。补齐农村基础设施短板，方便群众生产生活，受益脱贫户19户</t>
  </si>
  <si>
    <t>安装LED路灯93盏，每盏造价1200元。补齐农村基础设施短板，方便群众生产生活，受益脱贫户13户</t>
  </si>
  <si>
    <t>安装LED路灯47盏，每盏造价1200元。补齐农村基础设施短板，方便群众生产生活，受益脱贫户22户</t>
  </si>
  <si>
    <t>安装LED路灯32盏，每盏造价1200元。补齐农村基础设施短板，方便群众生产生活，受益脱贫户8户</t>
  </si>
  <si>
    <t>安装LED路灯82盏，每盏造价1200元。补齐农村基础设施短板，方便群众生产生活，受益脱贫户23户</t>
  </si>
  <si>
    <t>安装LED路灯85盏，每盏造价1200元。补齐农村基础设施短板，方便群众生产生活，受益脱贫户33户</t>
  </si>
  <si>
    <t>北皋镇屯中村</t>
  </si>
  <si>
    <t>安装LED路灯40盏，每盏造价1200元。补齐农村基础设施短板，方便群众生产生活，受益脱贫户43户</t>
  </si>
  <si>
    <t>北皋镇沙窝村</t>
  </si>
  <si>
    <t>安装LED路灯58盏，每盏造价1200元。补齐农村基础设施短板，方便群众生产生活，受益脱贫户23户</t>
  </si>
  <si>
    <t>北皋镇北刘岗村</t>
  </si>
  <si>
    <t>安装LED路灯80盏，每盏造价1200元。补齐农村基础设施短板，方便群众生产生活，受益脱贫户32户</t>
  </si>
  <si>
    <t>北皋镇陈村</t>
  </si>
  <si>
    <t>安装LED路灯115盏每盏造价1200元。，补齐农村基础设施短板，方便群众生产生活，受益脱贫户24户</t>
  </si>
  <si>
    <t>北皋镇关岗村</t>
  </si>
  <si>
    <t>安装LED路灯20盏，每盏造价1200元。补齐农村基础设施短板，方便群众生产生活，受益脱贫户3户</t>
  </si>
  <si>
    <t>北皋镇焦岗村</t>
  </si>
  <si>
    <t>安装LED路灯90盏，每盏造价1200元。补齐农村基础设施短板，方便群众生产生活，受益脱贫户12户</t>
  </si>
  <si>
    <t>北皋镇李谢庄村</t>
  </si>
  <si>
    <t>安装LED路灯70盏，每盏造价1200元。补齐农村基础设施短板，方便群众生产生活，受益脱贫户13户</t>
  </si>
  <si>
    <t>北皋镇栗村</t>
  </si>
  <si>
    <t>安装LED路灯47盏，每盏造价1200元。补齐农村基础设施短板，方便群众生产生活，受益脱贫户5户</t>
  </si>
  <si>
    <t>北皋镇六座楼村</t>
  </si>
  <si>
    <t>安装LED路灯100盏，每盏造价1200元。补齐农村基础设施短板，方便群众生产生活，受益脱贫户27户</t>
  </si>
  <si>
    <t>北皋镇苗村</t>
  </si>
  <si>
    <t>安装LED路灯50盏，每盏造价1200元。补齐农村基础设施短板，方便群众生产生活，受益脱贫户11户</t>
  </si>
  <si>
    <t>北皋镇南刘岗村</t>
  </si>
  <si>
    <t>安装LED路灯130盏，每盏造价1200元。补齐农村基础设施短板，方便群众生产生活，受益脱贫户12户</t>
  </si>
  <si>
    <t>北皋镇前石岗村</t>
  </si>
  <si>
    <t>北皋镇王谢庄村</t>
  </si>
  <si>
    <t>安装LED路灯62盏，每盏造价1200元。补齐农村基础设施短板，方便群众生产生活，受益脱贫户16户</t>
  </si>
  <si>
    <t>北皋镇魏后村</t>
  </si>
  <si>
    <t>安装LED路灯75盏，每盏造价1200元。补齐农村基础设施短板，方便群众生产生活，受益脱贫户12户</t>
  </si>
  <si>
    <t>北皋镇魏西北村</t>
  </si>
  <si>
    <t>安装LED路灯15盏，每盏造价1200元。补齐农村基础设施短板，方便群众生产生活，受益脱贫户4户</t>
  </si>
  <si>
    <t>北皋镇西上后村</t>
  </si>
  <si>
    <t>安装LED路灯99盏，每盏造价1200元。补齐农村基础设施短板，方便群众生产生活，受益脱贫户19户</t>
  </si>
  <si>
    <t>安装LED路灯67盏，每盏造价1200元。补齐农村基础设施短板，方便群众生产生活，受益脱贫户10户</t>
  </si>
  <si>
    <t>北皋镇西张岗村</t>
  </si>
  <si>
    <t>安装LED路灯33盏，每盏造价1200元。补齐农村基础设施短板，方便群众生产生活，受益脱贫户10户</t>
  </si>
  <si>
    <t>北皋镇小凹村</t>
  </si>
  <si>
    <t>安装LED路灯26盏，每盏造价1200元。补齐农村基础设施短板，方便群众生产生活，受益脱贫户14户</t>
  </si>
  <si>
    <t>北皋镇北坡头村</t>
  </si>
  <si>
    <t>安装LED路灯88盏，每盏造价1200元。补齐农村基础设施短板，方便群众生产生活，受益脱贫户32户</t>
  </si>
  <si>
    <t>北皋镇江岗村</t>
  </si>
  <si>
    <t>安装LED路灯120盏，每盏造价1200元。补齐农村基础设施短板，方便群众生产生活，受益脱贫户20户</t>
  </si>
  <si>
    <t>北皋镇后石岗村</t>
  </si>
  <si>
    <t>安装LED路灯57盏，每盏造价1200元。补齐农村基础设施短板，方便群众生产生活，受益脱贫户21户</t>
  </si>
  <si>
    <t>安装LED路灯19盏，每盏造价1200元。补齐农村基础设施短板，方便群众生产生活，受益脱贫户6户</t>
  </si>
  <si>
    <t>安装LED路灯22盏，每盏造价1200元。补齐农村基础设施短板，方便群众生产生活，受益脱贫户14户</t>
  </si>
  <si>
    <t>双井镇河南村</t>
  </si>
  <si>
    <t>安装LED路灯107盏，每盏造价1200元。补齐农村基础设施短板，方便群众生产生活，受益脱贫户23户</t>
  </si>
  <si>
    <t>安装LED路灯80盏，每盏造价1200元。补齐农村基础设施短板，方便群众生产生活，受益脱贫户29户</t>
  </si>
  <si>
    <t>安装LED路灯15盏，每盏造价1200元。补齐农村基础设施短板，方便群众生产生活，受益脱贫户11户</t>
  </si>
  <si>
    <t>安装LED路灯34盏，每盏造价1200元。补齐农村基础设施短板，方便群众生产生活，受益脱贫户14户</t>
  </si>
  <si>
    <t>双井镇东王村</t>
  </si>
  <si>
    <t>安装LED路灯31盏，每盏造价1200元。补齐农村基础设施短板，方便群众生产生活，受益脱贫户9户</t>
  </si>
  <si>
    <t>双井镇东寨村</t>
  </si>
  <si>
    <t>安装LED路灯49盏，每盏造价1200元。补齐农村基础设施短板，方便群众生产生活，受益脱贫户7户</t>
  </si>
  <si>
    <t>双井镇樊圈村</t>
  </si>
  <si>
    <t>安装LED路灯62盏，每盏造价1200元。补齐农村基础设施短板，方便群众生产生活，受益脱贫户14户</t>
  </si>
  <si>
    <t>双井镇更化村</t>
  </si>
  <si>
    <t>安装LED路灯52盏，每盏造价1200元。补齐农村基础设施短板，方便群众生产生活，受益脱贫户26户</t>
  </si>
  <si>
    <t>安装LED路灯107盏，每盏造价1200元。补齐农村基础设施短板，方便群众生产生活，受益脱贫户47户</t>
  </si>
  <si>
    <t>双井镇后文义村</t>
  </si>
  <si>
    <t>安装LED路灯58盏，每盏造价1200元。补齐农村基础设施短板，方便群众生产生活，受益脱贫户17户</t>
  </si>
  <si>
    <t>双井镇马郑圈村</t>
  </si>
  <si>
    <t>安装LED路灯36盏，每盏造价1200元。补齐农村基础设施短板，方便群众生产生活，受益脱贫户20户</t>
  </si>
  <si>
    <t>双井镇木东村</t>
  </si>
  <si>
    <t>安装LED路灯37盏，每盏造价1200元。补齐农村基础设施短板，方便群众生产生活，受益脱贫户23户</t>
  </si>
  <si>
    <t>双井镇前文义村</t>
  </si>
  <si>
    <t>安装LED路灯61盏，每盏造价1200元。补齐农村基础设施短板，方便群众生产生活，受益脱贫户13户</t>
  </si>
  <si>
    <t>双井镇双东村</t>
  </si>
  <si>
    <t>安装LED路灯83盏，每盏造价1200元。补齐农村基础设施短板，方便群众生产生活，受益脱贫户35户</t>
  </si>
  <si>
    <t>双井镇双南村</t>
  </si>
  <si>
    <t>安装LED路灯20盏，每盏造价1200元。补齐农村基础设施短板，方便群众生产生活，受益脱贫户17户</t>
  </si>
  <si>
    <t>安装LED路灯44盏，每盏造价1200元。补齐农村基础设施短板，方便群众生产生活，受益脱贫户9户</t>
  </si>
  <si>
    <t>安装LED路灯171盏，每盏造价1200元。补齐农村基础设施短板，方便群众生产生活，受益脱贫户21户</t>
  </si>
  <si>
    <t>安装LED路灯78盏，每盏造价1200元。补齐农村基础设施短板，方便群众生产生活，受益脱贫户20户</t>
  </si>
  <si>
    <t>安装LED路灯148盏，每盏造价1200元。补齐农村基础设施短板，方便群众生产生活，受益脱贫户31户</t>
  </si>
  <si>
    <t>安装LED路灯52盏，每盏造价1200元。补齐农村基础设施短板，方便群众生产生活，受益脱贫户7户</t>
  </si>
  <si>
    <t>牙里镇小候村</t>
  </si>
  <si>
    <t>安装LED路灯126盏，每盏造价1200元。补齐农村基础设施短板，方便群众生产生活，受益脱贫户8户</t>
  </si>
  <si>
    <t>安装LED路灯92盏，每盏造价1200元。补齐农村基础设施短板，方便群众生产生活，受益脱贫户33户</t>
  </si>
  <si>
    <t>牙里镇苏庄村</t>
  </si>
  <si>
    <t>安装LED路灯95盏，每盏造价1200元。补齐农村基础设施短板，方便群众生产生活，受益脱贫户19户</t>
  </si>
  <si>
    <t>牙里镇安庄村</t>
  </si>
  <si>
    <t>安装LED路灯15盏，每盏造价1200元。补齐农村基础设施短板，方便群众生产生活，受益脱贫户9户</t>
  </si>
  <si>
    <t>牙里镇候西村</t>
  </si>
  <si>
    <t>安装LED路灯96盏，每盏造价1200元。补齐农村基础设施短板，方便群众生产生活，受益脱贫户19户</t>
  </si>
  <si>
    <t>安装LED路灯78盏，每盏造价1200元。补齐农村基础设施短板，方便群众生产生活，受益脱贫户18户</t>
  </si>
  <si>
    <t>牙里镇候东村</t>
  </si>
  <si>
    <t>安装LED路灯29盏，每盏造价1200元。补齐农村基础设施短板，方便群众生产生活，受益脱贫户33户</t>
  </si>
  <si>
    <t>安装LED路灯37盏，每盏造价1200元。补齐农村基础设施短板，方便群众生产生活，受益脱贫户45户</t>
  </si>
  <si>
    <t>安装LED路灯84盏，每盏造价1200元。补齐农村基础设施短板，方便群众生产生活，受益脱贫户38户</t>
  </si>
  <si>
    <t>安装LED路灯80盏，每盏造价1200元。补齐农村基础设施短板，方便群众生产生活，受益脱贫户13户</t>
  </si>
  <si>
    <t>安装LED路灯114盏，每盏造价1200元。补齐农村基础设施短板，方便群众生产生活，受益脱贫户42户</t>
  </si>
  <si>
    <t>安装LED路灯42盏，每盏造价1200元。补齐农村基础设施短板，方便群众生产生活，受益脱贫户27户</t>
  </si>
  <si>
    <t>安装LED路灯69盏，每盏造价1200元。补齐农村基础设施短板，方便群众生产生活，受益脱贫户17户</t>
  </si>
  <si>
    <t>安装LED路灯60盏，每盏造价1200元。补齐农村基础设施短板，方便群众生产生活，受益脱贫户21户</t>
  </si>
  <si>
    <t>车往镇秦庄村</t>
  </si>
  <si>
    <t>安装LED路灯60盏，每盏造价1200元。补齐农村基础设施短板，方便群众生产生活，受益脱贫户26户</t>
  </si>
  <si>
    <t>车往镇东上村</t>
  </si>
  <si>
    <t>安装LED路灯61盏，每盏造价1200元。补齐农村基础设施短板，方便群众生产生活，受益脱贫户31户</t>
  </si>
  <si>
    <t>车往镇栗庄村</t>
  </si>
  <si>
    <t>安装LED路灯39盏，每盏造价1200元。补齐农村基础设施短板，方便群众生产生活，受益脱贫户19户</t>
  </si>
  <si>
    <t>车往镇保定庄村</t>
  </si>
  <si>
    <t>安装LED路灯105盏，每盏造价1200元。补齐农村基础设施短板，方便群众生产生活，受益脱贫户45户</t>
  </si>
  <si>
    <t>车往镇大仓口村</t>
  </si>
  <si>
    <t>安装LED路灯62盏，每盏造价1200元。补齐农村基础设施短板，方便群众生产生活，受益脱贫户11户</t>
  </si>
  <si>
    <t>车往镇王小屯村</t>
  </si>
  <si>
    <t>安装LED路灯38盏，每盏造价1200元。补齐农村基础设施短板，方便群众生产生活，受益脱贫户16户</t>
  </si>
  <si>
    <t>车往镇郝村北村</t>
  </si>
  <si>
    <t>安装LED路灯168盏，每盏造价1200元。补齐农村基础设施短板，方便群众生产生活，受益脱贫户35户</t>
  </si>
  <si>
    <t>车往镇郝村南村</t>
  </si>
  <si>
    <t>安装LED路灯70盏，每盏造价1200元。补齐农村基础设施短板，方便群众生产生活，受益脱贫户9户</t>
  </si>
  <si>
    <t>车往镇郝村东村</t>
  </si>
  <si>
    <t>安装LED路灯25盏，每盏造价1200元。补齐农村基础设施短板，方便群众生产生活，受益脱贫户16户</t>
  </si>
  <si>
    <t>安装LED路灯100盏，每盏造价1200元。补齐农村基础设施短板，方便群众生产生活，受益脱贫户72户</t>
  </si>
  <si>
    <t>安装LED路灯20盏，每盏造价1200元。补齐农村基础设施短板，方便群众生产生活，受益脱贫户57户</t>
  </si>
  <si>
    <t>安装LED路灯112盏，每盏造价1200元。补齐农村基础设施短板，方便群众生产生活，受益脱贫户35户</t>
  </si>
  <si>
    <t>回隆镇西赵村</t>
  </si>
  <si>
    <t>安装LED路灯52盏，每盏造价1200元。补齐农村基础设施短板，方便群众生产生活，受益脱贫户17户</t>
  </si>
  <si>
    <t>回隆镇东街村</t>
  </si>
  <si>
    <t>安装LED路灯65盏，每盏造价1200元。补齐农村基础设施短板，方便群众生产生活，受益脱贫户20户</t>
  </si>
  <si>
    <t>回隆镇西张庄村</t>
  </si>
  <si>
    <t>回隆镇南街东村</t>
  </si>
  <si>
    <t>安装LED路灯83盏，每盏造价1200元。补齐农村基础设施短板，方便群众生产生活，受益脱贫户7户</t>
  </si>
  <si>
    <t>回隆镇后朋固村</t>
  </si>
  <si>
    <t>安装LED路灯68盏，每盏造价1200元。补齐农村基础设施短板，方便群众生产生活，受益脱贫户20户</t>
  </si>
  <si>
    <t>回隆镇南栗庄村</t>
  </si>
  <si>
    <t>安装LED路灯67盏，每盏造价1200元。补齐农村基础设施短板，方便群众生产生活，受益脱贫户31户</t>
  </si>
  <si>
    <t>回隆镇刘庄营村</t>
  </si>
  <si>
    <t>安装LED路灯37盏，每盏造价1200元。补齐农村基础设施短板，方便群众生产生活，受益脱贫户20户</t>
  </si>
  <si>
    <t>回隆镇韩小汪南村</t>
  </si>
  <si>
    <t>安装LED路灯181盏，每盏造价1200元。补齐农村基础设施短板，方便群众生产生活，受益脱贫户16户</t>
  </si>
  <si>
    <t>回隆镇韩小汪北村</t>
  </si>
  <si>
    <t>安装LED路灯41盏，每盏造价1200元。补齐农村基础设施短板，方便群众生产生活，受益脱贫户16户</t>
  </si>
  <si>
    <t>回隆镇常大汪村</t>
  </si>
  <si>
    <t>安装LED路灯32盏，每盏造价1200元。补齐农村基础设施短板，方便群众生产生活，受益脱贫户24户</t>
  </si>
  <si>
    <t>院堡镇院中村</t>
  </si>
  <si>
    <t>安装LED路灯35盏，每盏造价1200元。补齐农村基础设施短板，方便群众生产生活，受益脱贫户22户</t>
  </si>
  <si>
    <t>院堡镇院西村</t>
  </si>
  <si>
    <t>安装LED路灯123盏，每盏造价1200元。补齐农村基础设施短板，方便群众生产生活，受益脱贫户25户</t>
  </si>
  <si>
    <t>安装LED路灯77盏，每盏造价1200元。补齐农村基础设施短板，方便群众生产生活，受益脱贫户14户</t>
  </si>
  <si>
    <t>安装LED路灯37盏，每盏造价1200元。补齐农村基础设施短板，方便群众生产生活，受益脱贫户16户</t>
  </si>
  <si>
    <t>院堡镇中三家中村</t>
  </si>
  <si>
    <t>院堡镇西薛村</t>
  </si>
  <si>
    <t>安装LED路灯96盏，每盏造价1200元。补齐农村基础设施短板，方便群众生产生活，受益脱贫户18户</t>
  </si>
  <si>
    <t>院堡镇陶三家村</t>
  </si>
  <si>
    <t>安装LED路灯52盏，每盏造价1200元。补齐农村基础设施短板，方便群众生产生活，受益脱贫户14户</t>
  </si>
  <si>
    <t>院堡镇况庄村</t>
  </si>
  <si>
    <t>安装LED路灯43盏，每盏造价1200元。补齐农村基础设施短板，方便群众生产生活，受益脱贫户9户</t>
  </si>
  <si>
    <t>院堡镇东来庄村</t>
  </si>
  <si>
    <t>安装LED路灯112盏，每盏造价1200元。补齐农村基础设施短板，方便群众生产生活，受益脱贫户18户</t>
  </si>
  <si>
    <t>院堡镇司三家村</t>
  </si>
  <si>
    <t>安装LED路灯84盏，每盏造价1200元。补齐农村基础设施短板，方便群众生产生活，受益脱贫户19户</t>
  </si>
  <si>
    <t>院堡镇马丰头村</t>
  </si>
  <si>
    <t>安装LED路灯65盏，每盏造价1200元。补齐农村基础设施短板，方便群众生产生活，受益脱贫户11户</t>
  </si>
  <si>
    <t>安装LED路灯79盏，每盏造价1200元。补齐农村基础设施短板，方便群众生产生活，受益脱贫户19户</t>
  </si>
  <si>
    <t>棘针寨镇徐小庄村</t>
  </si>
  <si>
    <t>安装LED路灯38盏，每盏造价1200元。补齐农村基础设施短板，方便群众生产生活，受益脱贫户22户</t>
  </si>
  <si>
    <t>安装LED路灯17盏，每盏造价1200元。补齐农村基础设施短板，方便群众生产生活，受益脱贫户20户</t>
  </si>
  <si>
    <t>棘针寨镇北寺庄村</t>
  </si>
  <si>
    <t>安装LED路灯13盏，每盏造价1200元。补齐农村基础设施短板，方便群众生产生活，受益脱贫户19户</t>
  </si>
  <si>
    <t>棘针寨镇后屯村</t>
  </si>
  <si>
    <t>安装LED路灯10盏，每盏造价1200元。补齐农村基础设施短板，方便群众生产生活，受益脱贫户8户</t>
  </si>
  <si>
    <t>棘针寨镇马胡寨村</t>
  </si>
  <si>
    <t>安装LED路灯35盏，每盏造价1200元。补齐农村基础设施短板，方便群众生产生活，受益脱贫户15户</t>
  </si>
  <si>
    <t>棘针寨镇前屯村</t>
  </si>
  <si>
    <t>安装LED路灯53盏，每盏造价1200元。补齐农村基础设施短板，方便群众生产生活，受益脱贫户12户</t>
  </si>
  <si>
    <t>棘针寨镇邓二庄村</t>
  </si>
  <si>
    <t>安装LED路灯8盏，每盏造价1200元。补齐农村基础设施短板，方便群众生产生活，受益脱贫户18户</t>
  </si>
  <si>
    <t>沙口集乡河沟村</t>
  </si>
  <si>
    <t>安装LED路灯33盏，每盏造价1200元。补齐农村基础设施短板，方便群众生产生活，受益脱贫户12户</t>
  </si>
  <si>
    <t>安装LED路灯127盏，每盏造价1200元。补齐农村基础设施短板，方便群众生产生活，受益脱贫户19户</t>
  </si>
  <si>
    <t>安装LED路灯29盏，每盏造价1200元。补齐农村基础设施短板，方便群众生产生活，受益脱贫户51户</t>
  </si>
  <si>
    <t>沙口集乡大杨庄村</t>
  </si>
  <si>
    <t>安装LED路灯15盏，每盏造价1200元。补齐农村基础设施短板，方便群众生产生活，受益脱贫户13户</t>
  </si>
  <si>
    <t>沙口集乡斗门村</t>
  </si>
  <si>
    <t>安装LED路灯79盏，每盏造价1200元。补齐农村基础设施短板，方便群众生产生活，受益脱贫户17户</t>
  </si>
  <si>
    <t>安装LED路灯46盏，每盏造价1200元。补齐农村基础设施短板，方便群众生产生活，受益脱贫户4户</t>
  </si>
  <si>
    <t>安装LED路灯11盏，每盏造价1200元。补齐农村基础设施短板，方便群众生产生活，受益脱贫户17户</t>
  </si>
  <si>
    <t>沙口集乡马头村</t>
  </si>
  <si>
    <t>安装LED路灯31盏，每盏造价1200元。补齐农村基础设施短板，方便群众生产生活，受益脱贫户30户</t>
  </si>
  <si>
    <t>安装LED路灯36盏，每盏造价1200元。补齐农村基础设施短板，方便群众生产生活，受益脱贫户51户</t>
  </si>
  <si>
    <t>沙口集乡南沙口村</t>
  </si>
  <si>
    <t>安装LED路灯103盏，每盏造价1200元。补齐农村基础设施短板，方便群众生产生活，受益脱贫户28户</t>
  </si>
  <si>
    <t>安装LED路灯46盏，每盏造价1200元。补齐农村基础设施短板，方便群众生产生活，受益脱贫户11户</t>
  </si>
  <si>
    <t>沙口集乡小杨庄村</t>
  </si>
  <si>
    <t>安装LED路灯19盏，每盏造价1200元。补齐农村基础设施短板，方便群众生产生活，受益脱贫户19户</t>
  </si>
  <si>
    <t>安装LED路灯78盏，每盏造价1200元。补齐农村基础设施短板，方便群众生产生活，受益脱贫户28户</t>
  </si>
  <si>
    <t>北台头乡小王庄村</t>
  </si>
  <si>
    <t>安装LED路灯140盏，每盏造价1200元。补齐农村基础设施短板，方便群众生产生活，受益脱贫户27户</t>
  </si>
  <si>
    <t>北台头乡台东村</t>
  </si>
  <si>
    <t>安装LED路灯52盏，每盏造价1200元。补齐农村基础设施短板，方便群众生产生活，受益脱贫户23户</t>
  </si>
  <si>
    <t>北台头乡台后村</t>
  </si>
  <si>
    <t>安装LED路灯50盏，每盏造价1200元。补齐农村基础设施短板，方便群众生产生活，受益脱贫户22户</t>
  </si>
  <si>
    <t>安装LED路灯45盏，每盏造价1200元。补齐农村基础设施短板，方便群众生产生活，受益脱贫户18户</t>
  </si>
  <si>
    <t>泊口镇后佃坡村</t>
  </si>
  <si>
    <t>安装LED路灯80盏，每盏造价1200元。补齐农村基础设施短板，方便群众生产生活，受益脱贫户14户</t>
  </si>
  <si>
    <t>泊口镇阎庄村</t>
  </si>
  <si>
    <t>安装LED路灯68盏，每盏造价1200元。补齐农村基础设施短板，方便群众生产生活，受益脱贫户10户</t>
  </si>
  <si>
    <t>安装LED路灯160盏，每盏造价1200元。补齐农村基础设施短板，方便群众生产生活，受益脱贫户13户</t>
  </si>
  <si>
    <t>泊口镇耿庄村</t>
  </si>
  <si>
    <t>安装LED路灯26盏，每盏造价1200元。补齐农村基础设施短板，方便群众生产生活，受益脱贫户3户</t>
  </si>
  <si>
    <t>泊口镇赵野冲村</t>
  </si>
  <si>
    <t>安装LED路灯72盏，每盏造价1200元。补齐农村基础设施短板，方便群众生产生活，受益脱贫户13户</t>
  </si>
  <si>
    <t>安装LED路灯22盏，每盏造价1200元。补齐农村基础设施短板，方便群众生产生活，受益脱贫户7户</t>
  </si>
  <si>
    <t>泊口镇马头二村</t>
  </si>
  <si>
    <t>安装LED路灯22盏，每盏造价1200元。补齐农村基础设施短板，方便群众生产生活，受益脱贫户4户</t>
  </si>
  <si>
    <t>安装LED路灯77盏，每盏造价1200元。补齐农村基础设施短板，方便群众生产生活，受益脱贫户11户</t>
  </si>
  <si>
    <t>仕望集乡张街村</t>
  </si>
  <si>
    <t>安装LED路灯62盏，每盏造价1200元。补齐农村基础设施短板，方便群众生产生活，受益脱贫户2户</t>
  </si>
  <si>
    <t>安装LED路灯57盏，每盏造价1200元。补齐农村基础设施短板，方便群众生产生活，受益脱贫户4户</t>
  </si>
  <si>
    <t>仕望集乡仕南村</t>
  </si>
  <si>
    <t>安装LED路灯115盏，每盏造价1200元。补齐农村基础设施短板，方便群众生产生活，受益脱贫户2户</t>
  </si>
  <si>
    <t>仕望集乡张仕望村</t>
  </si>
  <si>
    <t>安装LED路灯33盏，每盏造价1200元。补齐农村基础设施短板，方便群众生产生活，受益脱贫户14户</t>
  </si>
  <si>
    <t>野胡拐乡东红庙村</t>
  </si>
  <si>
    <t>安装LED路灯53盏，每盏造价1200元。补齐农村基础设施短板，方便群众生产生活，受益脱贫户20户</t>
  </si>
  <si>
    <t>野胡拐乡高八庄村</t>
  </si>
  <si>
    <t>安装LED路灯36盏，每盏造价1200元。补齐农村基础设施短板，方便群众生产生活，受益脱贫户7户</t>
  </si>
  <si>
    <t>街道办常小庄村</t>
  </si>
  <si>
    <t>安装LED路灯38盏，每盏造价1200元。补齐农村基础设施短板，方便群众生产生活，受益脱贫户17户</t>
  </si>
  <si>
    <t>街道办河里东村</t>
  </si>
  <si>
    <t>安装LED路灯15盏，每盏造价1200元。补齐农村基础设施短板，方便群众生产生活，受益脱贫户10户</t>
  </si>
  <si>
    <t>街道办冯小庄村</t>
  </si>
  <si>
    <t>安装LED路灯10盏，每盏造价1200元。补齐农村基础设施短板，方便群众生产生活，受益脱贫户6户</t>
  </si>
  <si>
    <t>双井镇后王圈村</t>
  </si>
  <si>
    <t>安装LED路灯52盏，每盏造价1200元。补齐农村基础设施短板，方便群众生产生活，受益脱贫户18户</t>
  </si>
  <si>
    <t>牙里镇西长兴村</t>
  </si>
  <si>
    <t>安装LED路灯70盏，每盏造价1200元。补齐农村基础设施短板，方便群众生产生活，受益脱贫户10户</t>
  </si>
  <si>
    <t>双井镇陈圈村</t>
  </si>
  <si>
    <t>硬化道路1760平方米,15cm厚C25商砼路面，每平方造价100元。补齐农村基础设施短板，方便群众生产生活，受益脱贫户11户</t>
  </si>
  <si>
    <t>硬化道路1780平方米,15cm厚C25商砼路面，每平方造价100元。补齐农村基础设施短板，方便群众生产生活，受益脱贫户20户</t>
  </si>
  <si>
    <t>双井镇河南村村</t>
  </si>
  <si>
    <t>硬化道路5250平方米,10cm厚C25商砼路面，每平方造价60元。补齐农村基础设施短板，方便群众生产生活，受益脱贫户23户</t>
  </si>
  <si>
    <t>南双庙镇双北村</t>
  </si>
  <si>
    <t>硬化道路5000平方米,10cm厚C25商砼路面，每平方造价70元。补齐农村基础设施短板，方便群众生产生活，受益脱贫户24户</t>
  </si>
  <si>
    <t>硬化道路5000平方米,10cm厚C25商砼路面，每平方造价70元。，补齐农村基础设施短板，方便群众生产生活，受益脱贫户27户</t>
  </si>
  <si>
    <t>硬化道路5000平方米,10cm厚C25商砼路面，每平方造价70元。补齐农村基础设施短板，方便群众生产生活，受益脱贫户27户</t>
  </si>
  <si>
    <t>铺设边沟1400m，每米造价140元。补齐农村基础设施短板，方便群众生产生活，受益脱贫户53户</t>
  </si>
  <si>
    <t>附件3：</t>
  </si>
  <si>
    <t>魏县2022年度统筹整合使用财政涉农资金项目计划清单</t>
  </si>
  <si>
    <t>上报已支出</t>
  </si>
  <si>
    <t>购置生产设施及设备，建设厂房等</t>
  </si>
  <si>
    <t>下达</t>
  </si>
  <si>
    <t>不整合</t>
  </si>
  <si>
    <t>拟列入整合方案产业项目</t>
  </si>
  <si>
    <t>拟列入整合方案基础设施</t>
  </si>
  <si>
    <t>拟列入方案项目管理费</t>
  </si>
  <si>
    <t>产业比例</t>
  </si>
  <si>
    <t>中化农业机械种植现代化项目</t>
  </si>
  <si>
    <t>购置高温裹包机机械及设备等</t>
  </si>
  <si>
    <t>中央衔接资金</t>
  </si>
  <si>
    <t>梨花小镇产业发展项目</t>
  </si>
  <si>
    <t>5个特色小院建设</t>
  </si>
  <si>
    <t>省级衔接资金</t>
  </si>
  <si>
    <t>孵化基地建设项目</t>
  </si>
  <si>
    <t>边马镇任庄帮扶微工厂建设项目</t>
  </si>
  <si>
    <t>县级衔接资金</t>
  </si>
  <si>
    <t>东代固镇北张庄村微工厂设备购置项目</t>
  </si>
  <si>
    <t>市级衔接资金</t>
  </si>
  <si>
    <t>仕望集乡崔阁村微工厂设备购置项目</t>
  </si>
  <si>
    <t>中央农业发展资金</t>
  </si>
  <si>
    <t>魏城镇魏于村微工厂建设级设备购置项目</t>
  </si>
  <si>
    <t>合计</t>
  </si>
  <si>
    <t>南双庙镇河岸上村微工厂设备购置项目</t>
  </si>
  <si>
    <t>车往镇前仓口村微工厂设备购置项目</t>
  </si>
  <si>
    <t>牙里镇楼东村微工厂设备购置项目</t>
  </si>
  <si>
    <t>大马村乡二马村微工厂设备购置项目</t>
  </si>
  <si>
    <t>德政镇前小寨微工厂设备购置项目</t>
  </si>
  <si>
    <t>大辛庄乡庙东微工厂及设备</t>
  </si>
  <si>
    <t>支持蔬菜产业发展项目</t>
  </si>
  <si>
    <t>发展菜园阳台经济，建设蔬菜大棚及鱼菜共生配套项目等</t>
  </si>
  <si>
    <t>双井镇李照河村懒人菇大棚建设项目</t>
  </si>
  <si>
    <t>车往镇申霖园区电商中心项目</t>
  </si>
  <si>
    <t>泊口镇坑塘经济发展及配套设施项目</t>
  </si>
  <si>
    <t>前大磨乡高标准农田机械设备购置项目</t>
  </si>
  <si>
    <t>院堡镇三家园区电商中心项目</t>
  </si>
  <si>
    <t>南双庙镇坑塘经济发展及配套设施项目</t>
  </si>
  <si>
    <t>沙口集贺祥社区桃花源旅游项目，主要购置观光车，建设小餐厅，建设旅游设施等</t>
  </si>
  <si>
    <t>文旅产业及配套设施建设</t>
  </si>
  <si>
    <t>1079.21+6320.79</t>
  </si>
  <si>
    <t>对脱贫户和监测户小额贷款进行贴息</t>
  </si>
  <si>
    <t>魏县全域硬化、亮化及环境整治项目</t>
  </si>
  <si>
    <t>冀财农（2021）126号中央财政衔接资金、冀财农（2021）143号省级财政衔接资金、魏财预（2022）1号县级财政衔接资金</t>
  </si>
  <si>
    <t>633.58+6579.94+2900</t>
  </si>
  <si>
    <t>中央支出633.58</t>
  </si>
  <si>
    <t>省级支出：4423.18</t>
  </si>
  <si>
    <t>硬化道路7891平方米,15cm商砼路面</t>
  </si>
  <si>
    <t>硬化道路1760平方米,15cm商砼路面</t>
  </si>
  <si>
    <t>硬化道路1780平方米,15cm商砼路面</t>
  </si>
  <si>
    <t>硬化道路1880平方米,15cm商砼路面</t>
  </si>
  <si>
    <t>硬化道路5250平方米,15cm商砼路面</t>
  </si>
  <si>
    <t>硬化道路5000平方米,10cm商砼路面</t>
  </si>
  <si>
    <t>硬化道路7000平方米,15cm商砼路面</t>
  </si>
  <si>
    <t>铺设边沟1400m</t>
  </si>
  <si>
    <t>购置食用菌大棚配套设施一套</t>
  </si>
  <si>
    <t>帮扶微工厂</t>
  </si>
  <si>
    <t>建设帮扶微工厂1座</t>
  </si>
  <si>
    <t>购置养殖圈舍设备1套</t>
  </si>
  <si>
    <t>棚头及道路硬化11480平方米，蔬菜包装厂棚800平方米</t>
  </si>
  <si>
    <t>农业产业园建设项目</t>
  </si>
  <si>
    <t>现代农业园区</t>
  </si>
  <si>
    <t>农产品电商服务中心建设等</t>
  </si>
  <si>
    <t>整合资金合计</t>
  </si>
  <si>
    <t>产业比例62.55</t>
  </si>
  <si>
    <t>支持梨产业种植业发展项目</t>
  </si>
  <si>
    <t>国药大健康、饮品经济、品牌提升、建设果汁厂及研发中心等</t>
  </si>
  <si>
    <t>冀财农（2022）16号省级财政衔接资金</t>
  </si>
  <si>
    <t>电商中心建设</t>
  </si>
  <si>
    <t>支持农业公园建设项目</t>
  </si>
  <si>
    <t>农业公园配套基础设施</t>
  </si>
  <si>
    <t>易地扶贫搬迁债券资金利息</t>
  </si>
  <si>
    <t>偿还易地扶贫搬迁债券资金利息</t>
  </si>
  <si>
    <t>财政局</t>
  </si>
  <si>
    <t>脱贫户及监测对象公益性岗位补助项目</t>
  </si>
  <si>
    <t>每个公益性岗位每年补助3600元</t>
  </si>
  <si>
    <t>冀财农（2021）143号省级财政衔接资金、冀财农（2022）16号省级财政衔接资金</t>
  </si>
  <si>
    <t>57+760</t>
  </si>
  <si>
    <t>培训费</t>
  </si>
  <si>
    <t>对脱贫户和监测户进行种植、养殖技能培训，对帮扶微工厂内的脱贫户和监测户进行加工业技能提升培训</t>
  </si>
  <si>
    <t>雨露计划项目</t>
  </si>
  <si>
    <t>对大中专及职业教育学生每年补助3000元，每年分两次补助</t>
  </si>
  <si>
    <t>交通补贴</t>
  </si>
  <si>
    <t>对脱贫户和监测户跨省就业交通补贴</t>
  </si>
  <si>
    <t>帮扶微工厂生产和稳岗补贴</t>
  </si>
  <si>
    <t>对吸纳脱贫劳动力就业的经营主体给予适当生产补贴和稳岗补贴</t>
  </si>
  <si>
    <t>项目预决算及验收审计费</t>
  </si>
  <si>
    <t>工程监理费</t>
  </si>
  <si>
    <t>债券资金利息</t>
  </si>
  <si>
    <t>以工代赈修路项目</t>
  </si>
  <si>
    <t>发改局</t>
  </si>
  <si>
    <t>未整合专项资金合计</t>
  </si>
  <si>
    <t>专项36269+整合405=总计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</si>
</sst>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0_ "/>
    <numFmt numFmtId="179" formatCode="0.00_);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6"/>
      <name val="黑体"/>
      <charset val="134"/>
    </font>
    <font>
      <b/>
      <sz val="20"/>
      <name val="宋体"/>
      <charset val="134"/>
      <scheme val="minor"/>
    </font>
    <font>
      <b/>
      <sz val="20"/>
      <name val="仿宋"/>
      <charset val="134"/>
    </font>
    <font>
      <b/>
      <sz val="12"/>
      <name val="宋体"/>
      <charset val="134"/>
    </font>
    <font>
      <sz val="11"/>
      <name val="仿宋"/>
      <charset val="134"/>
    </font>
    <font>
      <sz val="10"/>
      <color rgb="FFFF0000"/>
      <name val="宋体"/>
      <charset val="134"/>
    </font>
    <font>
      <sz val="11"/>
      <color rgb="FFFF0000"/>
      <name val="仿宋"/>
      <charset val="134"/>
    </font>
    <font>
      <b/>
      <sz val="10"/>
      <name val="宋体"/>
      <charset val="134"/>
    </font>
    <font>
      <sz val="10"/>
      <color rgb="FFFF0000"/>
      <name val="仿宋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28" fillId="15" borderId="4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57" fontId="2" fillId="5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4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view="pageBreakPreview" zoomScaleNormal="100" topLeftCell="A49" workbookViewId="0">
      <selection activeCell="E43" sqref="E43"/>
    </sheetView>
  </sheetViews>
  <sheetFormatPr defaultColWidth="9" defaultRowHeight="26" customHeight="1"/>
  <cols>
    <col min="1" max="1" width="4.25" style="1" customWidth="1"/>
    <col min="2" max="2" width="13.4833333333333" style="4" customWidth="1"/>
    <col min="3" max="3" width="9.375" style="2" customWidth="1"/>
    <col min="4" max="4" width="16" style="1" customWidth="1"/>
    <col min="5" max="5" width="37.375" style="78" customWidth="1"/>
    <col min="6" max="6" width="9.375" style="1" customWidth="1"/>
    <col min="7" max="7" width="18.3916666666667" style="1" customWidth="1"/>
    <col min="8" max="8" width="10.1" style="5" customWidth="1"/>
    <col min="9" max="9" width="10" style="6" customWidth="1"/>
    <col min="10" max="10" width="5.05833333333333" style="7" customWidth="1"/>
    <col min="11" max="11" width="15" style="1" hidden="1" customWidth="1"/>
    <col min="12" max="12" width="41.875" style="1" customWidth="1"/>
    <col min="13" max="208" width="10.1333333333333" style="1" customWidth="1"/>
    <col min="209" max="209" width="10.1333333333333" style="1"/>
    <col min="210" max="16384" width="9" style="1"/>
  </cols>
  <sheetData>
    <row r="1" s="1" customFormat="1" customHeight="1" spans="1:9">
      <c r="A1" s="8"/>
      <c r="B1" s="4"/>
      <c r="C1" s="2"/>
      <c r="E1" s="78"/>
      <c r="H1" s="5"/>
      <c r="I1" s="39"/>
    </row>
    <row r="2" s="1" customFormat="1" ht="61" customHeight="1" spans="1:10">
      <c r="A2" s="10" t="s">
        <v>0</v>
      </c>
      <c r="B2" s="11"/>
      <c r="C2" s="11"/>
      <c r="D2" s="10"/>
      <c r="E2" s="79"/>
      <c r="F2" s="10"/>
      <c r="G2" s="10"/>
      <c r="H2" s="12"/>
      <c r="I2" s="10"/>
      <c r="J2" s="10"/>
    </row>
    <row r="3" s="2" customFormat="1" ht="31" customHeight="1" spans="1:10">
      <c r="A3" s="56" t="s">
        <v>1</v>
      </c>
      <c r="B3" s="56" t="s">
        <v>2</v>
      </c>
      <c r="C3" s="56" t="s">
        <v>3</v>
      </c>
      <c r="D3" s="56" t="s">
        <v>4</v>
      </c>
      <c r="E3" s="80" t="s">
        <v>5</v>
      </c>
      <c r="F3" s="56" t="s">
        <v>6</v>
      </c>
      <c r="G3" s="56" t="s">
        <v>7</v>
      </c>
      <c r="H3" s="57" t="s">
        <v>8</v>
      </c>
      <c r="I3" s="66" t="s">
        <v>9</v>
      </c>
      <c r="J3" s="67" t="s">
        <v>10</v>
      </c>
    </row>
    <row r="4" s="75" customFormat="1" ht="89" customHeight="1" spans="1:10">
      <c r="A4" s="81">
        <v>1</v>
      </c>
      <c r="B4" s="81" t="s">
        <v>11</v>
      </c>
      <c r="C4" s="81" t="s">
        <v>12</v>
      </c>
      <c r="D4" s="81" t="s">
        <v>13</v>
      </c>
      <c r="E4" s="82" t="s">
        <v>14</v>
      </c>
      <c r="F4" s="81">
        <v>2000</v>
      </c>
      <c r="G4" s="83" t="s">
        <v>15</v>
      </c>
      <c r="H4" s="84">
        <v>44896</v>
      </c>
      <c r="I4" s="87" t="s">
        <v>16</v>
      </c>
      <c r="J4" s="88"/>
    </row>
    <row r="5" s="75" customFormat="1" ht="171" customHeight="1" spans="1:10">
      <c r="A5" s="81">
        <v>2</v>
      </c>
      <c r="B5" s="81" t="s">
        <v>17</v>
      </c>
      <c r="C5" s="81" t="s">
        <v>12</v>
      </c>
      <c r="D5" s="81" t="s">
        <v>18</v>
      </c>
      <c r="E5" s="82" t="s">
        <v>19</v>
      </c>
      <c r="F5" s="81">
        <v>180</v>
      </c>
      <c r="G5" s="83" t="s">
        <v>20</v>
      </c>
      <c r="H5" s="84">
        <v>44896</v>
      </c>
      <c r="I5" s="87" t="s">
        <v>16</v>
      </c>
      <c r="J5" s="88"/>
    </row>
    <row r="6" s="75" customFormat="1" ht="108" customHeight="1" spans="1:10">
      <c r="A6" s="81">
        <v>3</v>
      </c>
      <c r="B6" s="81" t="s">
        <v>17</v>
      </c>
      <c r="C6" s="81" t="s">
        <v>12</v>
      </c>
      <c r="D6" s="81" t="s">
        <v>21</v>
      </c>
      <c r="E6" s="82" t="s">
        <v>22</v>
      </c>
      <c r="F6" s="81">
        <v>168</v>
      </c>
      <c r="G6" s="83" t="s">
        <v>20</v>
      </c>
      <c r="H6" s="84">
        <v>44896</v>
      </c>
      <c r="I6" s="87" t="s">
        <v>16</v>
      </c>
      <c r="J6" s="88"/>
    </row>
    <row r="7" s="75" customFormat="1" ht="72" customHeight="1" spans="1:10">
      <c r="A7" s="81">
        <v>4</v>
      </c>
      <c r="B7" s="81" t="s">
        <v>23</v>
      </c>
      <c r="C7" s="81" t="s">
        <v>12</v>
      </c>
      <c r="D7" s="81" t="s">
        <v>23</v>
      </c>
      <c r="E7" s="82" t="s">
        <v>24</v>
      </c>
      <c r="F7" s="81">
        <v>252</v>
      </c>
      <c r="G7" s="83" t="s">
        <v>20</v>
      </c>
      <c r="H7" s="84">
        <v>44896</v>
      </c>
      <c r="I7" s="87" t="s">
        <v>16</v>
      </c>
      <c r="J7" s="88"/>
    </row>
    <row r="8" s="75" customFormat="1" ht="66" customHeight="1" spans="1:10">
      <c r="A8" s="81">
        <v>5</v>
      </c>
      <c r="B8" s="81" t="s">
        <v>25</v>
      </c>
      <c r="C8" s="81" t="s">
        <v>26</v>
      </c>
      <c r="D8" s="81" t="s">
        <v>27</v>
      </c>
      <c r="E8" s="82" t="s">
        <v>28</v>
      </c>
      <c r="F8" s="81">
        <v>200</v>
      </c>
      <c r="G8" s="81" t="s">
        <v>29</v>
      </c>
      <c r="H8" s="84">
        <v>44896</v>
      </c>
      <c r="I8" s="87" t="s">
        <v>16</v>
      </c>
      <c r="J8" s="88"/>
    </row>
    <row r="9" s="75" customFormat="1" ht="95" customHeight="1" spans="1:10">
      <c r="A9" s="81">
        <v>6</v>
      </c>
      <c r="B9" s="81" t="s">
        <v>30</v>
      </c>
      <c r="C9" s="81" t="s">
        <v>12</v>
      </c>
      <c r="D9" s="81" t="s">
        <v>27</v>
      </c>
      <c r="E9" s="82" t="s">
        <v>31</v>
      </c>
      <c r="F9" s="81">
        <v>50</v>
      </c>
      <c r="G9" s="83" t="s">
        <v>20</v>
      </c>
      <c r="H9" s="84">
        <v>44896</v>
      </c>
      <c r="I9" s="87" t="s">
        <v>16</v>
      </c>
      <c r="J9" s="88"/>
    </row>
    <row r="10" s="75" customFormat="1" ht="123" customHeight="1" spans="1:10">
      <c r="A10" s="81">
        <v>7</v>
      </c>
      <c r="B10" s="81" t="s">
        <v>32</v>
      </c>
      <c r="C10" s="81" t="s">
        <v>12</v>
      </c>
      <c r="D10" s="81" t="s">
        <v>27</v>
      </c>
      <c r="E10" s="82" t="s">
        <v>33</v>
      </c>
      <c r="F10" s="81">
        <v>250</v>
      </c>
      <c r="G10" s="83" t="s">
        <v>20</v>
      </c>
      <c r="H10" s="84">
        <v>44896</v>
      </c>
      <c r="I10" s="87" t="s">
        <v>16</v>
      </c>
      <c r="J10" s="88"/>
    </row>
    <row r="11" s="75" customFormat="1" ht="97" customHeight="1" spans="1:10">
      <c r="A11" s="81">
        <v>8</v>
      </c>
      <c r="B11" s="81" t="s">
        <v>34</v>
      </c>
      <c r="C11" s="81" t="s">
        <v>12</v>
      </c>
      <c r="D11" s="81" t="s">
        <v>35</v>
      </c>
      <c r="E11" s="82" t="s">
        <v>36</v>
      </c>
      <c r="F11" s="81">
        <v>2000</v>
      </c>
      <c r="G11" s="83" t="s">
        <v>15</v>
      </c>
      <c r="H11" s="84">
        <v>44896</v>
      </c>
      <c r="I11" s="87" t="s">
        <v>16</v>
      </c>
      <c r="J11" s="88"/>
    </row>
    <row r="12" s="75" customFormat="1" ht="95" customHeight="1" spans="1:10">
      <c r="A12" s="81">
        <v>9</v>
      </c>
      <c r="B12" s="81" t="s">
        <v>34</v>
      </c>
      <c r="C12" s="81" t="s">
        <v>12</v>
      </c>
      <c r="D12" s="81" t="s">
        <v>37</v>
      </c>
      <c r="E12" s="82" t="s">
        <v>38</v>
      </c>
      <c r="F12" s="81">
        <v>144</v>
      </c>
      <c r="G12" s="83" t="s">
        <v>20</v>
      </c>
      <c r="H12" s="84">
        <v>44896</v>
      </c>
      <c r="I12" s="87" t="s">
        <v>16</v>
      </c>
      <c r="J12" s="88"/>
    </row>
    <row r="13" s="75" customFormat="1" ht="77" customHeight="1" spans="1:10">
      <c r="A13" s="81">
        <v>10</v>
      </c>
      <c r="B13" s="81" t="s">
        <v>34</v>
      </c>
      <c r="C13" s="81" t="s">
        <v>12</v>
      </c>
      <c r="D13" s="81" t="s">
        <v>39</v>
      </c>
      <c r="E13" s="82" t="s">
        <v>40</v>
      </c>
      <c r="F13" s="81">
        <v>20</v>
      </c>
      <c r="G13" s="83" t="s">
        <v>20</v>
      </c>
      <c r="H13" s="84">
        <v>44896</v>
      </c>
      <c r="I13" s="87" t="s">
        <v>16</v>
      </c>
      <c r="J13" s="88"/>
    </row>
    <row r="14" s="75" customFormat="1" ht="85" customHeight="1" spans="1:10">
      <c r="A14" s="81">
        <v>11</v>
      </c>
      <c r="B14" s="81" t="s">
        <v>34</v>
      </c>
      <c r="C14" s="81" t="s">
        <v>12</v>
      </c>
      <c r="D14" s="81" t="s">
        <v>41</v>
      </c>
      <c r="E14" s="82" t="s">
        <v>42</v>
      </c>
      <c r="F14" s="81">
        <v>15.25</v>
      </c>
      <c r="G14" s="83" t="s">
        <v>20</v>
      </c>
      <c r="H14" s="84">
        <v>44896</v>
      </c>
      <c r="I14" s="87" t="s">
        <v>16</v>
      </c>
      <c r="J14" s="88"/>
    </row>
    <row r="15" s="75" customFormat="1" ht="100" customHeight="1" spans="1:10">
      <c r="A15" s="81">
        <v>12</v>
      </c>
      <c r="B15" s="81" t="s">
        <v>34</v>
      </c>
      <c r="C15" s="81" t="s">
        <v>12</v>
      </c>
      <c r="D15" s="81" t="s">
        <v>43</v>
      </c>
      <c r="E15" s="82" t="s">
        <v>44</v>
      </c>
      <c r="F15" s="81">
        <v>48.46</v>
      </c>
      <c r="G15" s="83" t="s">
        <v>20</v>
      </c>
      <c r="H15" s="84">
        <v>44896</v>
      </c>
      <c r="I15" s="87" t="s">
        <v>16</v>
      </c>
      <c r="J15" s="88"/>
    </row>
    <row r="16" s="75" customFormat="1" ht="95" customHeight="1" spans="1:10">
      <c r="A16" s="81">
        <v>13</v>
      </c>
      <c r="B16" s="81" t="s">
        <v>34</v>
      </c>
      <c r="C16" s="81" t="s">
        <v>12</v>
      </c>
      <c r="D16" s="81" t="s">
        <v>45</v>
      </c>
      <c r="E16" s="82" t="s">
        <v>46</v>
      </c>
      <c r="F16" s="81">
        <v>55</v>
      </c>
      <c r="G16" s="83" t="s">
        <v>20</v>
      </c>
      <c r="H16" s="84">
        <v>44896</v>
      </c>
      <c r="I16" s="87" t="s">
        <v>16</v>
      </c>
      <c r="J16" s="88"/>
    </row>
    <row r="17" s="75" customFormat="1" ht="150" customHeight="1" spans="1:10">
      <c r="A17" s="81">
        <v>14</v>
      </c>
      <c r="B17" s="81" t="s">
        <v>34</v>
      </c>
      <c r="C17" s="81" t="s">
        <v>12</v>
      </c>
      <c r="D17" s="81" t="s">
        <v>47</v>
      </c>
      <c r="E17" s="82" t="s">
        <v>48</v>
      </c>
      <c r="F17" s="81">
        <v>100</v>
      </c>
      <c r="G17" s="83" t="s">
        <v>20</v>
      </c>
      <c r="H17" s="84">
        <v>44896</v>
      </c>
      <c r="I17" s="87" t="s">
        <v>16</v>
      </c>
      <c r="J17" s="88"/>
    </row>
    <row r="18" s="75" customFormat="1" ht="99" customHeight="1" spans="1:10">
      <c r="A18" s="81">
        <v>15</v>
      </c>
      <c r="B18" s="81" t="s">
        <v>34</v>
      </c>
      <c r="C18" s="81" t="s">
        <v>12</v>
      </c>
      <c r="D18" s="81" t="s">
        <v>49</v>
      </c>
      <c r="E18" s="82" t="s">
        <v>50</v>
      </c>
      <c r="F18" s="81">
        <v>57.2</v>
      </c>
      <c r="G18" s="83" t="s">
        <v>20</v>
      </c>
      <c r="H18" s="84">
        <v>44896</v>
      </c>
      <c r="I18" s="87" t="s">
        <v>16</v>
      </c>
      <c r="J18" s="88"/>
    </row>
    <row r="19" s="75" customFormat="1" ht="98" customHeight="1" spans="1:11">
      <c r="A19" s="81">
        <v>16</v>
      </c>
      <c r="B19" s="81" t="s">
        <v>34</v>
      </c>
      <c r="C19" s="81" t="s">
        <v>12</v>
      </c>
      <c r="D19" s="81" t="s">
        <v>51</v>
      </c>
      <c r="E19" s="82" t="s">
        <v>52</v>
      </c>
      <c r="F19" s="85">
        <v>196</v>
      </c>
      <c r="G19" s="83" t="s">
        <v>53</v>
      </c>
      <c r="H19" s="84">
        <v>44896</v>
      </c>
      <c r="I19" s="87" t="s">
        <v>16</v>
      </c>
      <c r="J19" s="88"/>
      <c r="K19" s="2" t="s">
        <v>54</v>
      </c>
    </row>
    <row r="20" s="75" customFormat="1" ht="101" customHeight="1" spans="1:10">
      <c r="A20" s="81">
        <v>17</v>
      </c>
      <c r="B20" s="81" t="s">
        <v>34</v>
      </c>
      <c r="C20" s="81" t="s">
        <v>12</v>
      </c>
      <c r="D20" s="81" t="s">
        <v>55</v>
      </c>
      <c r="E20" s="82" t="s">
        <v>56</v>
      </c>
      <c r="F20" s="85">
        <v>144</v>
      </c>
      <c r="G20" s="83" t="s">
        <v>57</v>
      </c>
      <c r="H20" s="84">
        <v>44896</v>
      </c>
      <c r="I20" s="87" t="s">
        <v>16</v>
      </c>
      <c r="J20" s="88"/>
    </row>
    <row r="21" s="75" customFormat="1" ht="114" customHeight="1" spans="1:10">
      <c r="A21" s="81">
        <v>18</v>
      </c>
      <c r="B21" s="81" t="s">
        <v>34</v>
      </c>
      <c r="C21" s="81" t="s">
        <v>12</v>
      </c>
      <c r="D21" s="81" t="s">
        <v>58</v>
      </c>
      <c r="E21" s="82" t="s">
        <v>59</v>
      </c>
      <c r="F21" s="85">
        <v>89.75</v>
      </c>
      <c r="G21" s="83" t="s">
        <v>20</v>
      </c>
      <c r="H21" s="84">
        <v>44896</v>
      </c>
      <c r="I21" s="87" t="s">
        <v>16</v>
      </c>
      <c r="J21" s="88"/>
    </row>
    <row r="22" s="75" customFormat="1" ht="97" customHeight="1" spans="1:10">
      <c r="A22" s="81">
        <v>19</v>
      </c>
      <c r="B22" s="81" t="s">
        <v>34</v>
      </c>
      <c r="C22" s="81" t="s">
        <v>12</v>
      </c>
      <c r="D22" s="81" t="s">
        <v>60</v>
      </c>
      <c r="E22" s="82" t="s">
        <v>61</v>
      </c>
      <c r="F22" s="85">
        <v>46.3</v>
      </c>
      <c r="G22" s="83" t="s">
        <v>20</v>
      </c>
      <c r="H22" s="84">
        <v>44896</v>
      </c>
      <c r="I22" s="87" t="s">
        <v>16</v>
      </c>
      <c r="J22" s="88"/>
    </row>
    <row r="23" s="75" customFormat="1" ht="147" customHeight="1" spans="1:10">
      <c r="A23" s="81">
        <v>20</v>
      </c>
      <c r="B23" s="81" t="s">
        <v>34</v>
      </c>
      <c r="C23" s="81" t="s">
        <v>12</v>
      </c>
      <c r="D23" s="81" t="s">
        <v>62</v>
      </c>
      <c r="E23" s="82" t="s">
        <v>63</v>
      </c>
      <c r="F23" s="85">
        <v>90</v>
      </c>
      <c r="G23" s="83" t="s">
        <v>20</v>
      </c>
      <c r="H23" s="84">
        <v>44896</v>
      </c>
      <c r="I23" s="87" t="s">
        <v>16</v>
      </c>
      <c r="J23" s="88"/>
    </row>
    <row r="24" s="75" customFormat="1" ht="93" customHeight="1" spans="1:10">
      <c r="A24" s="81">
        <v>21</v>
      </c>
      <c r="B24" s="81" t="s">
        <v>64</v>
      </c>
      <c r="C24" s="81" t="s">
        <v>12</v>
      </c>
      <c r="D24" s="81" t="s">
        <v>65</v>
      </c>
      <c r="E24" s="82" t="s">
        <v>66</v>
      </c>
      <c r="F24" s="81">
        <v>100</v>
      </c>
      <c r="G24" s="83" t="s">
        <v>20</v>
      </c>
      <c r="H24" s="84">
        <v>44896</v>
      </c>
      <c r="I24" s="87" t="s">
        <v>16</v>
      </c>
      <c r="J24" s="88"/>
    </row>
    <row r="25" s="75" customFormat="1" ht="127" customHeight="1" spans="1:10">
      <c r="A25" s="81">
        <v>22</v>
      </c>
      <c r="B25" s="81" t="s">
        <v>64</v>
      </c>
      <c r="C25" s="81" t="s">
        <v>12</v>
      </c>
      <c r="D25" s="81" t="s">
        <v>67</v>
      </c>
      <c r="E25" s="82" t="s">
        <v>68</v>
      </c>
      <c r="F25" s="81">
        <v>300</v>
      </c>
      <c r="G25" s="83" t="s">
        <v>20</v>
      </c>
      <c r="H25" s="84">
        <v>44896</v>
      </c>
      <c r="I25" s="87" t="s">
        <v>16</v>
      </c>
      <c r="J25" s="88"/>
    </row>
    <row r="26" s="75" customFormat="1" ht="111" customHeight="1" spans="1:10">
      <c r="A26" s="81">
        <v>23</v>
      </c>
      <c r="B26" s="81" t="s">
        <v>64</v>
      </c>
      <c r="C26" s="81" t="s">
        <v>12</v>
      </c>
      <c r="D26" s="81" t="s">
        <v>69</v>
      </c>
      <c r="E26" s="82" t="s">
        <v>70</v>
      </c>
      <c r="F26" s="81">
        <v>300</v>
      </c>
      <c r="G26" s="83" t="s">
        <v>20</v>
      </c>
      <c r="H26" s="84">
        <v>44896</v>
      </c>
      <c r="I26" s="87" t="s">
        <v>16</v>
      </c>
      <c r="J26" s="88"/>
    </row>
    <row r="27" s="75" customFormat="1" ht="99" customHeight="1" spans="1:10">
      <c r="A27" s="81">
        <v>24</v>
      </c>
      <c r="B27" s="81" t="s">
        <v>64</v>
      </c>
      <c r="C27" s="81" t="s">
        <v>12</v>
      </c>
      <c r="D27" s="81" t="s">
        <v>71</v>
      </c>
      <c r="E27" s="82" t="s">
        <v>72</v>
      </c>
      <c r="F27" s="81">
        <v>300</v>
      </c>
      <c r="G27" s="83" t="s">
        <v>20</v>
      </c>
      <c r="H27" s="84">
        <v>44896</v>
      </c>
      <c r="I27" s="87" t="s">
        <v>16</v>
      </c>
      <c r="J27" s="88"/>
    </row>
    <row r="28" s="75" customFormat="1" ht="111" customHeight="1" spans="1:10">
      <c r="A28" s="81">
        <v>25</v>
      </c>
      <c r="B28" s="81" t="s">
        <v>64</v>
      </c>
      <c r="C28" s="81" t="s">
        <v>12</v>
      </c>
      <c r="D28" s="81" t="s">
        <v>73</v>
      </c>
      <c r="E28" s="82" t="s">
        <v>74</v>
      </c>
      <c r="F28" s="81">
        <v>200</v>
      </c>
      <c r="G28" s="83" t="s">
        <v>20</v>
      </c>
      <c r="H28" s="84">
        <v>44896</v>
      </c>
      <c r="I28" s="87" t="s">
        <v>16</v>
      </c>
      <c r="J28" s="88"/>
    </row>
    <row r="29" s="75" customFormat="1" ht="96" customHeight="1" spans="1:10">
      <c r="A29" s="81">
        <v>26</v>
      </c>
      <c r="B29" s="81" t="s">
        <v>64</v>
      </c>
      <c r="C29" s="81" t="s">
        <v>12</v>
      </c>
      <c r="D29" s="81" t="s">
        <v>35</v>
      </c>
      <c r="E29" s="82" t="s">
        <v>75</v>
      </c>
      <c r="F29" s="81">
        <v>700</v>
      </c>
      <c r="G29" s="83" t="s">
        <v>20</v>
      </c>
      <c r="H29" s="84">
        <v>44896</v>
      </c>
      <c r="I29" s="87" t="s">
        <v>16</v>
      </c>
      <c r="J29" s="88"/>
    </row>
    <row r="30" s="75" customFormat="1" ht="96" customHeight="1" spans="1:10">
      <c r="A30" s="81">
        <v>27</v>
      </c>
      <c r="B30" s="81" t="s">
        <v>76</v>
      </c>
      <c r="C30" s="81" t="s">
        <v>12</v>
      </c>
      <c r="D30" s="81" t="s">
        <v>73</v>
      </c>
      <c r="E30" s="82" t="s">
        <v>77</v>
      </c>
      <c r="F30" s="81">
        <v>300</v>
      </c>
      <c r="G30" s="83" t="s">
        <v>20</v>
      </c>
      <c r="H30" s="84">
        <v>44896</v>
      </c>
      <c r="I30" s="87" t="s">
        <v>16</v>
      </c>
      <c r="J30" s="88"/>
    </row>
    <row r="31" s="75" customFormat="1" ht="258" customHeight="1" spans="1:11">
      <c r="A31" s="81">
        <v>28</v>
      </c>
      <c r="B31" s="81" t="s">
        <v>78</v>
      </c>
      <c r="C31" s="81" t="s">
        <v>12</v>
      </c>
      <c r="D31" s="81" t="s">
        <v>79</v>
      </c>
      <c r="E31" s="82" t="s">
        <v>80</v>
      </c>
      <c r="F31" s="81">
        <v>7400</v>
      </c>
      <c r="G31" s="81" t="s">
        <v>81</v>
      </c>
      <c r="H31" s="84">
        <v>44896</v>
      </c>
      <c r="I31" s="81" t="s">
        <v>16</v>
      </c>
      <c r="J31" s="81"/>
      <c r="K31" s="2" t="s">
        <v>82</v>
      </c>
    </row>
    <row r="32" s="75" customFormat="1" ht="27" customHeight="1" spans="1:10">
      <c r="A32" s="81">
        <v>29</v>
      </c>
      <c r="B32" s="81" t="s">
        <v>83</v>
      </c>
      <c r="C32" s="81" t="s">
        <v>84</v>
      </c>
      <c r="D32" s="81"/>
      <c r="E32" s="82" t="s">
        <v>85</v>
      </c>
      <c r="F32" s="81">
        <v>109.5</v>
      </c>
      <c r="G32" s="81" t="s">
        <v>20</v>
      </c>
      <c r="H32" s="84">
        <v>44896</v>
      </c>
      <c r="I32" s="87" t="s">
        <v>16</v>
      </c>
      <c r="J32" s="88"/>
    </row>
    <row r="33" s="75" customFormat="1" ht="24" customHeight="1" spans="1:10">
      <c r="A33" s="81">
        <v>30</v>
      </c>
      <c r="B33" s="81" t="s">
        <v>86</v>
      </c>
      <c r="C33" s="81" t="s">
        <v>12</v>
      </c>
      <c r="D33" s="81" t="s">
        <v>87</v>
      </c>
      <c r="E33" s="82" t="s">
        <v>88</v>
      </c>
      <c r="F33" s="85">
        <v>57</v>
      </c>
      <c r="G33" s="81" t="s">
        <v>29</v>
      </c>
      <c r="H33" s="84">
        <v>44896</v>
      </c>
      <c r="I33" s="87" t="s">
        <v>16</v>
      </c>
      <c r="J33" s="88"/>
    </row>
    <row r="34" s="75" customFormat="1" ht="37" customHeight="1" spans="1:10">
      <c r="A34" s="81">
        <v>31</v>
      </c>
      <c r="B34" s="81" t="s">
        <v>89</v>
      </c>
      <c r="C34" s="81" t="s">
        <v>26</v>
      </c>
      <c r="D34" s="81" t="s">
        <v>90</v>
      </c>
      <c r="E34" s="82" t="s">
        <v>91</v>
      </c>
      <c r="F34" s="85">
        <v>10.47</v>
      </c>
      <c r="G34" s="81" t="s">
        <v>29</v>
      </c>
      <c r="H34" s="84">
        <v>44896</v>
      </c>
      <c r="I34" s="87" t="s">
        <v>16</v>
      </c>
      <c r="J34" s="88" t="s">
        <v>92</v>
      </c>
    </row>
    <row r="35" s="75" customFormat="1" ht="37" customHeight="1" spans="1:10">
      <c r="A35" s="81">
        <v>32</v>
      </c>
      <c r="B35" s="81" t="s">
        <v>89</v>
      </c>
      <c r="C35" s="81" t="s">
        <v>26</v>
      </c>
      <c r="D35" s="81" t="s">
        <v>93</v>
      </c>
      <c r="E35" s="82" t="s">
        <v>94</v>
      </c>
      <c r="F35" s="85">
        <v>14.55</v>
      </c>
      <c r="G35" s="81" t="s">
        <v>29</v>
      </c>
      <c r="H35" s="84">
        <v>44896</v>
      </c>
      <c r="I35" s="87" t="s">
        <v>16</v>
      </c>
      <c r="J35" s="88" t="s">
        <v>92</v>
      </c>
    </row>
    <row r="36" s="75" customFormat="1" ht="51" customHeight="1" spans="1:10">
      <c r="A36" s="81">
        <v>33</v>
      </c>
      <c r="B36" s="81" t="s">
        <v>89</v>
      </c>
      <c r="C36" s="81" t="s">
        <v>26</v>
      </c>
      <c r="D36" s="81" t="s">
        <v>95</v>
      </c>
      <c r="E36" s="82" t="s">
        <v>96</v>
      </c>
      <c r="F36" s="85">
        <v>432.45</v>
      </c>
      <c r="G36" s="81" t="s">
        <v>29</v>
      </c>
      <c r="H36" s="84">
        <v>44896</v>
      </c>
      <c r="I36" s="87" t="s">
        <v>16</v>
      </c>
      <c r="J36" s="88" t="s">
        <v>92</v>
      </c>
    </row>
    <row r="37" s="75" customFormat="1" ht="36" customHeight="1" spans="1:10">
      <c r="A37" s="81">
        <v>34</v>
      </c>
      <c r="B37" s="81" t="s">
        <v>89</v>
      </c>
      <c r="C37" s="81" t="s">
        <v>26</v>
      </c>
      <c r="D37" s="81" t="s">
        <v>97</v>
      </c>
      <c r="E37" s="82" t="s">
        <v>98</v>
      </c>
      <c r="F37" s="85">
        <v>38.08</v>
      </c>
      <c r="G37" s="81" t="s">
        <v>29</v>
      </c>
      <c r="H37" s="84">
        <v>44896</v>
      </c>
      <c r="I37" s="87" t="s">
        <v>16</v>
      </c>
      <c r="J37" s="88" t="s">
        <v>92</v>
      </c>
    </row>
    <row r="38" s="75" customFormat="1" ht="36" customHeight="1" spans="1:10">
      <c r="A38" s="81">
        <v>35</v>
      </c>
      <c r="B38" s="81" t="s">
        <v>89</v>
      </c>
      <c r="C38" s="81" t="s">
        <v>26</v>
      </c>
      <c r="D38" s="81" t="s">
        <v>99</v>
      </c>
      <c r="E38" s="82" t="s">
        <v>100</v>
      </c>
      <c r="F38" s="85">
        <v>26.79</v>
      </c>
      <c r="G38" s="81" t="s">
        <v>29</v>
      </c>
      <c r="H38" s="84">
        <v>44896</v>
      </c>
      <c r="I38" s="87" t="s">
        <v>16</v>
      </c>
      <c r="J38" s="88" t="s">
        <v>92</v>
      </c>
    </row>
    <row r="39" s="75" customFormat="1" ht="39" customHeight="1" spans="1:10">
      <c r="A39" s="81">
        <v>36</v>
      </c>
      <c r="B39" s="81" t="s">
        <v>89</v>
      </c>
      <c r="C39" s="81" t="s">
        <v>26</v>
      </c>
      <c r="D39" s="81" t="s">
        <v>101</v>
      </c>
      <c r="E39" s="82" t="s">
        <v>102</v>
      </c>
      <c r="F39" s="85">
        <v>24.39</v>
      </c>
      <c r="G39" s="81" t="s">
        <v>29</v>
      </c>
      <c r="H39" s="84">
        <v>44896</v>
      </c>
      <c r="I39" s="87" t="s">
        <v>16</v>
      </c>
      <c r="J39" s="88" t="s">
        <v>92</v>
      </c>
    </row>
    <row r="40" s="75" customFormat="1" ht="39" customHeight="1" spans="1:10">
      <c r="A40" s="81">
        <v>37</v>
      </c>
      <c r="B40" s="81" t="s">
        <v>89</v>
      </c>
      <c r="C40" s="81" t="s">
        <v>26</v>
      </c>
      <c r="D40" s="81" t="s">
        <v>103</v>
      </c>
      <c r="E40" s="82" t="s">
        <v>104</v>
      </c>
      <c r="F40" s="85">
        <v>46.75</v>
      </c>
      <c r="G40" s="81" t="s">
        <v>29</v>
      </c>
      <c r="H40" s="84">
        <v>44896</v>
      </c>
      <c r="I40" s="87" t="s">
        <v>16</v>
      </c>
      <c r="J40" s="88" t="s">
        <v>92</v>
      </c>
    </row>
    <row r="41" s="75" customFormat="1" ht="36" customHeight="1" spans="1:11">
      <c r="A41" s="81">
        <v>38</v>
      </c>
      <c r="B41" s="81" t="s">
        <v>89</v>
      </c>
      <c r="C41" s="81" t="s">
        <v>26</v>
      </c>
      <c r="D41" s="81" t="s">
        <v>105</v>
      </c>
      <c r="E41" s="82" t="s">
        <v>106</v>
      </c>
      <c r="F41" s="85">
        <v>83.88</v>
      </c>
      <c r="G41" s="81" t="s">
        <v>81</v>
      </c>
      <c r="H41" s="84">
        <v>44896</v>
      </c>
      <c r="I41" s="87" t="s">
        <v>16</v>
      </c>
      <c r="J41" s="88" t="s">
        <v>92</v>
      </c>
      <c r="K41" s="2" t="s">
        <v>107</v>
      </c>
    </row>
    <row r="42" s="75" customFormat="1" ht="40" customHeight="1" spans="1:10">
      <c r="A42" s="81">
        <v>39</v>
      </c>
      <c r="B42" s="81" t="s">
        <v>89</v>
      </c>
      <c r="C42" s="81" t="s">
        <v>26</v>
      </c>
      <c r="D42" s="81" t="s">
        <v>108</v>
      </c>
      <c r="E42" s="82" t="s">
        <v>109</v>
      </c>
      <c r="F42" s="85">
        <v>27.18</v>
      </c>
      <c r="G42" s="81" t="s">
        <v>29</v>
      </c>
      <c r="H42" s="84">
        <v>44896</v>
      </c>
      <c r="I42" s="87" t="s">
        <v>16</v>
      </c>
      <c r="J42" s="88" t="s">
        <v>92</v>
      </c>
    </row>
    <row r="43" s="75" customFormat="1" ht="31" customHeight="1" spans="1:10">
      <c r="A43" s="81">
        <v>40</v>
      </c>
      <c r="B43" s="81" t="s">
        <v>89</v>
      </c>
      <c r="C43" s="81" t="s">
        <v>26</v>
      </c>
      <c r="D43" s="81" t="s">
        <v>110</v>
      </c>
      <c r="E43" s="82" t="s">
        <v>111</v>
      </c>
      <c r="F43" s="85">
        <v>33.94</v>
      </c>
      <c r="G43" s="81" t="s">
        <v>29</v>
      </c>
      <c r="H43" s="84">
        <v>44896</v>
      </c>
      <c r="I43" s="87" t="s">
        <v>16</v>
      </c>
      <c r="J43" s="88" t="s">
        <v>92</v>
      </c>
    </row>
    <row r="44" s="75" customFormat="1" ht="37" customHeight="1" spans="1:10">
      <c r="A44" s="81">
        <v>41</v>
      </c>
      <c r="B44" s="81" t="s">
        <v>89</v>
      </c>
      <c r="C44" s="81" t="s">
        <v>26</v>
      </c>
      <c r="D44" s="81" t="s">
        <v>112</v>
      </c>
      <c r="E44" s="82" t="s">
        <v>113</v>
      </c>
      <c r="F44" s="85">
        <v>13.4</v>
      </c>
      <c r="G44" s="81" t="s">
        <v>29</v>
      </c>
      <c r="H44" s="84">
        <v>44896</v>
      </c>
      <c r="I44" s="87" t="s">
        <v>16</v>
      </c>
      <c r="J44" s="88" t="s">
        <v>92</v>
      </c>
    </row>
    <row r="45" s="75" customFormat="1" ht="37" customHeight="1" spans="1:10">
      <c r="A45" s="81">
        <v>42</v>
      </c>
      <c r="B45" s="81" t="s">
        <v>89</v>
      </c>
      <c r="C45" s="81" t="s">
        <v>26</v>
      </c>
      <c r="D45" s="81" t="s">
        <v>60</v>
      </c>
      <c r="E45" s="82" t="s">
        <v>114</v>
      </c>
      <c r="F45" s="85">
        <v>54.06</v>
      </c>
      <c r="G45" s="81" t="s">
        <v>29</v>
      </c>
      <c r="H45" s="84">
        <v>44896</v>
      </c>
      <c r="I45" s="87" t="s">
        <v>16</v>
      </c>
      <c r="J45" s="88" t="s">
        <v>92</v>
      </c>
    </row>
    <row r="46" s="75" customFormat="1" ht="37" customHeight="1" spans="1:10">
      <c r="A46" s="81">
        <v>43</v>
      </c>
      <c r="B46" s="81" t="s">
        <v>89</v>
      </c>
      <c r="C46" s="81" t="s">
        <v>26</v>
      </c>
      <c r="D46" s="81" t="s">
        <v>115</v>
      </c>
      <c r="E46" s="82" t="s">
        <v>116</v>
      </c>
      <c r="F46" s="85">
        <v>24.25</v>
      </c>
      <c r="G46" s="81" t="s">
        <v>29</v>
      </c>
      <c r="H46" s="84">
        <v>44896</v>
      </c>
      <c r="I46" s="87" t="s">
        <v>16</v>
      </c>
      <c r="J46" s="88" t="s">
        <v>92</v>
      </c>
    </row>
    <row r="47" s="75" customFormat="1" ht="37" customHeight="1" spans="1:10">
      <c r="A47" s="81">
        <v>44</v>
      </c>
      <c r="B47" s="81" t="s">
        <v>89</v>
      </c>
      <c r="C47" s="81" t="s">
        <v>26</v>
      </c>
      <c r="D47" s="81" t="s">
        <v>117</v>
      </c>
      <c r="E47" s="82" t="s">
        <v>118</v>
      </c>
      <c r="F47" s="85">
        <v>12.28</v>
      </c>
      <c r="G47" s="81" t="s">
        <v>29</v>
      </c>
      <c r="H47" s="84">
        <v>44896</v>
      </c>
      <c r="I47" s="87" t="s">
        <v>16</v>
      </c>
      <c r="J47" s="88" t="s">
        <v>92</v>
      </c>
    </row>
    <row r="48" s="75" customFormat="1" ht="37" customHeight="1" spans="1:10">
      <c r="A48" s="81">
        <v>45</v>
      </c>
      <c r="B48" s="81" t="s">
        <v>89</v>
      </c>
      <c r="C48" s="81" t="s">
        <v>26</v>
      </c>
      <c r="D48" s="81" t="s">
        <v>119</v>
      </c>
      <c r="E48" s="82" t="s">
        <v>120</v>
      </c>
      <c r="F48" s="85">
        <v>21.99</v>
      </c>
      <c r="G48" s="81" t="s">
        <v>29</v>
      </c>
      <c r="H48" s="84">
        <v>44896</v>
      </c>
      <c r="I48" s="87" t="s">
        <v>16</v>
      </c>
      <c r="J48" s="88" t="s">
        <v>92</v>
      </c>
    </row>
    <row r="49" s="75" customFormat="1" ht="37" customHeight="1" spans="1:10">
      <c r="A49" s="81">
        <v>46</v>
      </c>
      <c r="B49" s="81" t="s">
        <v>89</v>
      </c>
      <c r="C49" s="81" t="s">
        <v>26</v>
      </c>
      <c r="D49" s="81" t="s">
        <v>121</v>
      </c>
      <c r="E49" s="82" t="s">
        <v>122</v>
      </c>
      <c r="F49" s="85">
        <v>19.6</v>
      </c>
      <c r="G49" s="81" t="s">
        <v>29</v>
      </c>
      <c r="H49" s="84">
        <v>44896</v>
      </c>
      <c r="I49" s="87" t="s">
        <v>16</v>
      </c>
      <c r="J49" s="88" t="s">
        <v>92</v>
      </c>
    </row>
    <row r="50" s="75" customFormat="1" ht="37" customHeight="1" spans="1:10">
      <c r="A50" s="81">
        <v>47</v>
      </c>
      <c r="B50" s="81" t="s">
        <v>89</v>
      </c>
      <c r="C50" s="81" t="s">
        <v>26</v>
      </c>
      <c r="D50" s="81" t="s">
        <v>123</v>
      </c>
      <c r="E50" s="82" t="s">
        <v>124</v>
      </c>
      <c r="F50" s="85">
        <v>19.7</v>
      </c>
      <c r="G50" s="81" t="s">
        <v>29</v>
      </c>
      <c r="H50" s="84">
        <v>44896</v>
      </c>
      <c r="I50" s="87" t="s">
        <v>16</v>
      </c>
      <c r="J50" s="88" t="s">
        <v>92</v>
      </c>
    </row>
    <row r="51" s="75" customFormat="1" ht="37" customHeight="1" spans="1:10">
      <c r="A51" s="81">
        <v>48</v>
      </c>
      <c r="B51" s="81" t="s">
        <v>89</v>
      </c>
      <c r="C51" s="81" t="s">
        <v>26</v>
      </c>
      <c r="D51" s="81" t="s">
        <v>125</v>
      </c>
      <c r="E51" s="82" t="s">
        <v>126</v>
      </c>
      <c r="F51" s="85">
        <v>22.26</v>
      </c>
      <c r="G51" s="81" t="s">
        <v>29</v>
      </c>
      <c r="H51" s="84">
        <v>44896</v>
      </c>
      <c r="I51" s="87" t="s">
        <v>16</v>
      </c>
      <c r="J51" s="88" t="s">
        <v>92</v>
      </c>
    </row>
    <row r="52" s="75" customFormat="1" ht="40" customHeight="1" spans="1:10">
      <c r="A52" s="81">
        <v>49</v>
      </c>
      <c r="B52" s="81" t="s">
        <v>89</v>
      </c>
      <c r="C52" s="81" t="s">
        <v>26</v>
      </c>
      <c r="D52" s="81" t="s">
        <v>127</v>
      </c>
      <c r="E52" s="82" t="s">
        <v>128</v>
      </c>
      <c r="F52" s="85">
        <v>9.68</v>
      </c>
      <c r="G52" s="81" t="s">
        <v>29</v>
      </c>
      <c r="H52" s="84">
        <v>44896</v>
      </c>
      <c r="I52" s="87" t="s">
        <v>16</v>
      </c>
      <c r="J52" s="88" t="s">
        <v>92</v>
      </c>
    </row>
    <row r="53" s="75" customFormat="1" ht="37" customHeight="1" spans="1:10">
      <c r="A53" s="81">
        <v>50</v>
      </c>
      <c r="B53" s="81" t="s">
        <v>89</v>
      </c>
      <c r="C53" s="81" t="s">
        <v>26</v>
      </c>
      <c r="D53" s="81" t="s">
        <v>73</v>
      </c>
      <c r="E53" s="82" t="s">
        <v>129</v>
      </c>
      <c r="F53" s="85">
        <v>89.51</v>
      </c>
      <c r="G53" s="81" t="s">
        <v>29</v>
      </c>
      <c r="H53" s="84">
        <v>44896</v>
      </c>
      <c r="I53" s="87" t="s">
        <v>16</v>
      </c>
      <c r="J53" s="88" t="s">
        <v>92</v>
      </c>
    </row>
    <row r="54" s="75" customFormat="1" ht="37" customHeight="1" spans="1:10">
      <c r="A54" s="81">
        <v>51</v>
      </c>
      <c r="B54" s="81" t="s">
        <v>89</v>
      </c>
      <c r="C54" s="81" t="s">
        <v>26</v>
      </c>
      <c r="D54" s="81" t="s">
        <v>130</v>
      </c>
      <c r="E54" s="82" t="s">
        <v>131</v>
      </c>
      <c r="F54" s="85">
        <v>77</v>
      </c>
      <c r="G54" s="81" t="s">
        <v>29</v>
      </c>
      <c r="H54" s="84">
        <v>44896</v>
      </c>
      <c r="I54" s="87" t="s">
        <v>16</v>
      </c>
      <c r="J54" s="88" t="s">
        <v>92</v>
      </c>
    </row>
    <row r="55" s="75" customFormat="1" ht="37" customHeight="1" spans="1:10">
      <c r="A55" s="81">
        <v>52</v>
      </c>
      <c r="B55" s="81" t="s">
        <v>89</v>
      </c>
      <c r="C55" s="81" t="s">
        <v>26</v>
      </c>
      <c r="D55" s="81" t="s">
        <v>132</v>
      </c>
      <c r="E55" s="82" t="s">
        <v>133</v>
      </c>
      <c r="F55" s="85">
        <v>201.26</v>
      </c>
      <c r="G55" s="81" t="s">
        <v>29</v>
      </c>
      <c r="H55" s="84">
        <v>44896</v>
      </c>
      <c r="I55" s="87" t="s">
        <v>16</v>
      </c>
      <c r="J55" s="88" t="s">
        <v>92</v>
      </c>
    </row>
    <row r="56" s="75" customFormat="1" ht="40" customHeight="1" spans="1:10">
      <c r="A56" s="81">
        <v>53</v>
      </c>
      <c r="B56" s="81" t="s">
        <v>89</v>
      </c>
      <c r="C56" s="81" t="s">
        <v>26</v>
      </c>
      <c r="D56" s="81" t="s">
        <v>134</v>
      </c>
      <c r="E56" s="82" t="s">
        <v>135</v>
      </c>
      <c r="F56" s="85">
        <v>22.37</v>
      </c>
      <c r="G56" s="81" t="s">
        <v>29</v>
      </c>
      <c r="H56" s="84">
        <v>44896</v>
      </c>
      <c r="I56" s="87" t="s">
        <v>16</v>
      </c>
      <c r="J56" s="88" t="s">
        <v>92</v>
      </c>
    </row>
    <row r="57" s="75" customFormat="1" ht="37" customHeight="1" spans="1:10">
      <c r="A57" s="81">
        <v>54</v>
      </c>
      <c r="B57" s="81" t="s">
        <v>89</v>
      </c>
      <c r="C57" s="81" t="s">
        <v>26</v>
      </c>
      <c r="D57" s="81" t="s">
        <v>136</v>
      </c>
      <c r="E57" s="82" t="s">
        <v>137</v>
      </c>
      <c r="F57" s="85">
        <v>121.35</v>
      </c>
      <c r="G57" s="81" t="s">
        <v>29</v>
      </c>
      <c r="H57" s="84">
        <v>44896</v>
      </c>
      <c r="I57" s="87" t="s">
        <v>16</v>
      </c>
      <c r="J57" s="88" t="s">
        <v>92</v>
      </c>
    </row>
    <row r="58" s="75" customFormat="1" ht="37" customHeight="1" spans="1:10">
      <c r="A58" s="81">
        <v>55</v>
      </c>
      <c r="B58" s="81" t="s">
        <v>89</v>
      </c>
      <c r="C58" s="81" t="s">
        <v>26</v>
      </c>
      <c r="D58" s="81" t="s">
        <v>138</v>
      </c>
      <c r="E58" s="82" t="s">
        <v>139</v>
      </c>
      <c r="F58" s="85">
        <v>63.68</v>
      </c>
      <c r="G58" s="81" t="s">
        <v>29</v>
      </c>
      <c r="H58" s="84">
        <v>44896</v>
      </c>
      <c r="I58" s="87" t="s">
        <v>16</v>
      </c>
      <c r="J58" s="88" t="s">
        <v>92</v>
      </c>
    </row>
    <row r="59" s="75" customFormat="1" ht="37" customHeight="1" spans="1:10">
      <c r="A59" s="81">
        <v>56</v>
      </c>
      <c r="B59" s="81" t="s">
        <v>89</v>
      </c>
      <c r="C59" s="81" t="s">
        <v>26</v>
      </c>
      <c r="D59" s="81" t="s">
        <v>140</v>
      </c>
      <c r="E59" s="82" t="s">
        <v>141</v>
      </c>
      <c r="F59" s="85">
        <v>52.36</v>
      </c>
      <c r="G59" s="81" t="s">
        <v>29</v>
      </c>
      <c r="H59" s="84">
        <v>44896</v>
      </c>
      <c r="I59" s="87" t="s">
        <v>16</v>
      </c>
      <c r="J59" s="88" t="s">
        <v>92</v>
      </c>
    </row>
    <row r="60" s="75" customFormat="1" ht="37" customHeight="1" spans="1:10">
      <c r="A60" s="81">
        <v>57</v>
      </c>
      <c r="B60" s="81" t="s">
        <v>89</v>
      </c>
      <c r="C60" s="81" t="s">
        <v>26</v>
      </c>
      <c r="D60" s="81" t="s">
        <v>142</v>
      </c>
      <c r="E60" s="82" t="s">
        <v>143</v>
      </c>
      <c r="F60" s="85">
        <v>50.91</v>
      </c>
      <c r="G60" s="81" t="s">
        <v>29</v>
      </c>
      <c r="H60" s="84">
        <v>44896</v>
      </c>
      <c r="I60" s="87" t="s">
        <v>16</v>
      </c>
      <c r="J60" s="88" t="s">
        <v>92</v>
      </c>
    </row>
    <row r="61" s="75" customFormat="1" ht="37" customHeight="1" spans="1:10">
      <c r="A61" s="81">
        <v>58</v>
      </c>
      <c r="B61" s="81" t="s">
        <v>89</v>
      </c>
      <c r="C61" s="81" t="s">
        <v>26</v>
      </c>
      <c r="D61" s="81" t="s">
        <v>144</v>
      </c>
      <c r="E61" s="82" t="s">
        <v>145</v>
      </c>
      <c r="F61" s="85">
        <v>14.76</v>
      </c>
      <c r="G61" s="81" t="s">
        <v>29</v>
      </c>
      <c r="H61" s="84">
        <v>44896</v>
      </c>
      <c r="I61" s="87" t="s">
        <v>16</v>
      </c>
      <c r="J61" s="88" t="s">
        <v>92</v>
      </c>
    </row>
    <row r="62" s="75" customFormat="1" ht="37" customHeight="1" spans="1:10">
      <c r="A62" s="81">
        <v>59</v>
      </c>
      <c r="B62" s="81" t="s">
        <v>89</v>
      </c>
      <c r="C62" s="81" t="s">
        <v>26</v>
      </c>
      <c r="D62" s="81" t="s">
        <v>146</v>
      </c>
      <c r="E62" s="82" t="s">
        <v>147</v>
      </c>
      <c r="F62" s="85">
        <v>70.81</v>
      </c>
      <c r="G62" s="81" t="s">
        <v>29</v>
      </c>
      <c r="H62" s="84">
        <v>44896</v>
      </c>
      <c r="I62" s="87" t="s">
        <v>16</v>
      </c>
      <c r="J62" s="88" t="s">
        <v>92</v>
      </c>
    </row>
    <row r="63" s="75" customFormat="1" ht="37" customHeight="1" spans="1:10">
      <c r="A63" s="81">
        <v>60</v>
      </c>
      <c r="B63" s="81" t="s">
        <v>148</v>
      </c>
      <c r="C63" s="81" t="s">
        <v>26</v>
      </c>
      <c r="D63" s="81" t="s">
        <v>90</v>
      </c>
      <c r="E63" s="82" t="s">
        <v>149</v>
      </c>
      <c r="F63" s="86">
        <v>15.86</v>
      </c>
      <c r="G63" s="81" t="s">
        <v>29</v>
      </c>
      <c r="H63" s="84">
        <v>44896</v>
      </c>
      <c r="I63" s="87" t="s">
        <v>16</v>
      </c>
      <c r="J63" s="88" t="s">
        <v>92</v>
      </c>
    </row>
    <row r="64" s="75" customFormat="1" ht="37" customHeight="1" spans="1:10">
      <c r="A64" s="81">
        <v>61</v>
      </c>
      <c r="B64" s="81" t="s">
        <v>148</v>
      </c>
      <c r="C64" s="81" t="s">
        <v>26</v>
      </c>
      <c r="D64" s="81" t="s">
        <v>150</v>
      </c>
      <c r="E64" s="82" t="s">
        <v>151</v>
      </c>
      <c r="F64" s="85">
        <v>224.82</v>
      </c>
      <c r="G64" s="81" t="s">
        <v>29</v>
      </c>
      <c r="H64" s="84">
        <v>44896</v>
      </c>
      <c r="I64" s="87" t="s">
        <v>16</v>
      </c>
      <c r="J64" s="88" t="s">
        <v>92</v>
      </c>
    </row>
    <row r="65" s="75" customFormat="1" ht="37" customHeight="1" spans="1:10">
      <c r="A65" s="81">
        <v>62</v>
      </c>
      <c r="B65" s="81" t="s">
        <v>148</v>
      </c>
      <c r="C65" s="81" t="s">
        <v>26</v>
      </c>
      <c r="D65" s="81" t="s">
        <v>99</v>
      </c>
      <c r="E65" s="82" t="s">
        <v>152</v>
      </c>
      <c r="F65" s="85">
        <v>9.35</v>
      </c>
      <c r="G65" s="81" t="s">
        <v>29</v>
      </c>
      <c r="H65" s="84">
        <v>44896</v>
      </c>
      <c r="I65" s="87" t="s">
        <v>16</v>
      </c>
      <c r="J65" s="88" t="s">
        <v>92</v>
      </c>
    </row>
    <row r="66" s="75" customFormat="1" ht="37" customHeight="1" spans="1:10">
      <c r="A66" s="81">
        <v>63</v>
      </c>
      <c r="B66" s="81" t="s">
        <v>148</v>
      </c>
      <c r="C66" s="81" t="s">
        <v>26</v>
      </c>
      <c r="D66" s="81" t="s">
        <v>103</v>
      </c>
      <c r="E66" s="82" t="s">
        <v>153</v>
      </c>
      <c r="F66" s="85">
        <v>17.26</v>
      </c>
      <c r="G66" s="81" t="s">
        <v>29</v>
      </c>
      <c r="H66" s="84">
        <v>44896</v>
      </c>
      <c r="I66" s="87" t="s">
        <v>16</v>
      </c>
      <c r="J66" s="88" t="s">
        <v>92</v>
      </c>
    </row>
    <row r="67" s="75" customFormat="1" ht="37" customHeight="1" spans="1:10">
      <c r="A67" s="81">
        <v>64</v>
      </c>
      <c r="B67" s="81" t="s">
        <v>148</v>
      </c>
      <c r="C67" s="81" t="s">
        <v>26</v>
      </c>
      <c r="D67" s="81" t="s">
        <v>108</v>
      </c>
      <c r="E67" s="82" t="s">
        <v>154</v>
      </c>
      <c r="F67" s="85">
        <v>8.53</v>
      </c>
      <c r="G67" s="81" t="s">
        <v>29</v>
      </c>
      <c r="H67" s="84">
        <v>44896</v>
      </c>
      <c r="I67" s="87" t="s">
        <v>16</v>
      </c>
      <c r="J67" s="88" t="s">
        <v>92</v>
      </c>
    </row>
    <row r="68" s="75" customFormat="1" ht="37" customHeight="1" spans="1:10">
      <c r="A68" s="81">
        <v>65</v>
      </c>
      <c r="B68" s="81" t="s">
        <v>148</v>
      </c>
      <c r="C68" s="81" t="s">
        <v>26</v>
      </c>
      <c r="D68" s="81" t="s">
        <v>110</v>
      </c>
      <c r="E68" s="82" t="s">
        <v>155</v>
      </c>
      <c r="F68" s="85">
        <v>19.95</v>
      </c>
      <c r="G68" s="81" t="s">
        <v>29</v>
      </c>
      <c r="H68" s="84">
        <v>44896</v>
      </c>
      <c r="I68" s="87" t="s">
        <v>16</v>
      </c>
      <c r="J68" s="88" t="s">
        <v>92</v>
      </c>
    </row>
    <row r="69" s="75" customFormat="1" ht="37" customHeight="1" spans="1:10">
      <c r="A69" s="81">
        <v>66</v>
      </c>
      <c r="B69" s="81" t="s">
        <v>148</v>
      </c>
      <c r="C69" s="81" t="s">
        <v>26</v>
      </c>
      <c r="D69" s="81" t="s">
        <v>60</v>
      </c>
      <c r="E69" s="82" t="s">
        <v>156</v>
      </c>
      <c r="F69" s="85">
        <v>7.46</v>
      </c>
      <c r="G69" s="81" t="s">
        <v>29</v>
      </c>
      <c r="H69" s="84">
        <v>44896</v>
      </c>
      <c r="I69" s="87" t="s">
        <v>16</v>
      </c>
      <c r="J69" s="88" t="s">
        <v>92</v>
      </c>
    </row>
    <row r="70" s="75" customFormat="1" ht="37" customHeight="1" spans="1:10">
      <c r="A70" s="81">
        <v>67</v>
      </c>
      <c r="B70" s="81" t="s">
        <v>148</v>
      </c>
      <c r="C70" s="81" t="s">
        <v>26</v>
      </c>
      <c r="D70" s="81" t="s">
        <v>123</v>
      </c>
      <c r="E70" s="82" t="s">
        <v>157</v>
      </c>
      <c r="F70" s="85">
        <v>7.2</v>
      </c>
      <c r="G70" s="81" t="s">
        <v>29</v>
      </c>
      <c r="H70" s="84">
        <v>44896</v>
      </c>
      <c r="I70" s="87" t="s">
        <v>16</v>
      </c>
      <c r="J70" s="88" t="s">
        <v>92</v>
      </c>
    </row>
    <row r="71" s="75" customFormat="1" ht="37" customHeight="1" spans="1:10">
      <c r="A71" s="81">
        <v>68</v>
      </c>
      <c r="B71" s="81" t="s">
        <v>148</v>
      </c>
      <c r="C71" s="81" t="s">
        <v>26</v>
      </c>
      <c r="D71" s="81" t="s">
        <v>73</v>
      </c>
      <c r="E71" s="82" t="s">
        <v>158</v>
      </c>
      <c r="F71" s="85">
        <v>37.58</v>
      </c>
      <c r="G71" s="81" t="s">
        <v>29</v>
      </c>
      <c r="H71" s="84">
        <v>44896</v>
      </c>
      <c r="I71" s="87" t="s">
        <v>16</v>
      </c>
      <c r="J71" s="88" t="s">
        <v>92</v>
      </c>
    </row>
    <row r="72" s="75" customFormat="1" ht="37" customHeight="1" spans="1:10">
      <c r="A72" s="81">
        <v>69</v>
      </c>
      <c r="B72" s="81" t="s">
        <v>148</v>
      </c>
      <c r="C72" s="81" t="s">
        <v>26</v>
      </c>
      <c r="D72" s="81" t="s">
        <v>132</v>
      </c>
      <c r="E72" s="82" t="s">
        <v>159</v>
      </c>
      <c r="F72" s="85">
        <v>15.86</v>
      </c>
      <c r="G72" s="81" t="s">
        <v>29</v>
      </c>
      <c r="H72" s="84">
        <v>44896</v>
      </c>
      <c r="I72" s="87" t="s">
        <v>16</v>
      </c>
      <c r="J72" s="88" t="s">
        <v>92</v>
      </c>
    </row>
    <row r="73" s="75" customFormat="1" ht="37" customHeight="1" spans="1:10">
      <c r="A73" s="81">
        <v>70</v>
      </c>
      <c r="B73" s="81" t="s">
        <v>148</v>
      </c>
      <c r="C73" s="81" t="s">
        <v>26</v>
      </c>
      <c r="D73" s="81" t="s">
        <v>138</v>
      </c>
      <c r="E73" s="82" t="s">
        <v>160</v>
      </c>
      <c r="F73" s="85">
        <v>30.62</v>
      </c>
      <c r="G73" s="81" t="s">
        <v>29</v>
      </c>
      <c r="H73" s="84">
        <v>44896</v>
      </c>
      <c r="I73" s="87" t="s">
        <v>16</v>
      </c>
      <c r="J73" s="88" t="s">
        <v>92</v>
      </c>
    </row>
    <row r="74" s="75" customFormat="1" ht="37" customHeight="1" spans="1:10">
      <c r="A74" s="81">
        <v>71</v>
      </c>
      <c r="B74" s="81" t="s">
        <v>148</v>
      </c>
      <c r="C74" s="81" t="s">
        <v>26</v>
      </c>
      <c r="D74" s="81" t="s">
        <v>140</v>
      </c>
      <c r="E74" s="82" t="s">
        <v>161</v>
      </c>
      <c r="F74" s="85">
        <v>23.03</v>
      </c>
      <c r="G74" s="81" t="s">
        <v>29</v>
      </c>
      <c r="H74" s="84">
        <v>44896</v>
      </c>
      <c r="I74" s="87" t="s">
        <v>16</v>
      </c>
      <c r="J74" s="88" t="s">
        <v>92</v>
      </c>
    </row>
    <row r="75" s="75" customFormat="1" ht="37" customHeight="1" spans="1:10">
      <c r="A75" s="81">
        <v>72</v>
      </c>
      <c r="B75" s="81" t="s">
        <v>162</v>
      </c>
      <c r="C75" s="81" t="s">
        <v>26</v>
      </c>
      <c r="D75" s="81" t="s">
        <v>163</v>
      </c>
      <c r="E75" s="82" t="s">
        <v>164</v>
      </c>
      <c r="F75" s="85">
        <v>1.92</v>
      </c>
      <c r="G75" s="81" t="s">
        <v>29</v>
      </c>
      <c r="H75" s="84">
        <v>44896</v>
      </c>
      <c r="I75" s="87" t="s">
        <v>16</v>
      </c>
      <c r="J75" s="88" t="s">
        <v>92</v>
      </c>
    </row>
    <row r="76" s="75" customFormat="1" ht="37" customHeight="1" spans="1:10">
      <c r="A76" s="81">
        <v>73</v>
      </c>
      <c r="B76" s="81" t="s">
        <v>162</v>
      </c>
      <c r="C76" s="81" t="s">
        <v>26</v>
      </c>
      <c r="D76" s="81" t="s">
        <v>165</v>
      </c>
      <c r="E76" s="82" t="s">
        <v>166</v>
      </c>
      <c r="F76" s="85">
        <v>5.4</v>
      </c>
      <c r="G76" s="81" t="s">
        <v>29</v>
      </c>
      <c r="H76" s="84">
        <v>44896</v>
      </c>
      <c r="I76" s="87" t="s">
        <v>16</v>
      </c>
      <c r="J76" s="88" t="s">
        <v>92</v>
      </c>
    </row>
    <row r="77" s="75" customFormat="1" ht="37" customHeight="1" spans="1:10">
      <c r="A77" s="81">
        <v>74</v>
      </c>
      <c r="B77" s="81" t="s">
        <v>162</v>
      </c>
      <c r="C77" s="81" t="s">
        <v>26</v>
      </c>
      <c r="D77" s="81" t="s">
        <v>167</v>
      </c>
      <c r="E77" s="82" t="s">
        <v>168</v>
      </c>
      <c r="F77" s="85">
        <v>10.8</v>
      </c>
      <c r="G77" s="81" t="s">
        <v>29</v>
      </c>
      <c r="H77" s="84">
        <v>44896</v>
      </c>
      <c r="I77" s="87" t="s">
        <v>16</v>
      </c>
      <c r="J77" s="88" t="s">
        <v>92</v>
      </c>
    </row>
    <row r="78" s="75" customFormat="1" ht="37" customHeight="1" spans="1:10">
      <c r="A78" s="81">
        <v>75</v>
      </c>
      <c r="B78" s="81" t="s">
        <v>162</v>
      </c>
      <c r="C78" s="81" t="s">
        <v>26</v>
      </c>
      <c r="D78" s="81" t="s">
        <v>169</v>
      </c>
      <c r="E78" s="82" t="s">
        <v>170</v>
      </c>
      <c r="F78" s="85">
        <v>7.08</v>
      </c>
      <c r="G78" s="81" t="s">
        <v>29</v>
      </c>
      <c r="H78" s="84">
        <v>44896</v>
      </c>
      <c r="I78" s="87" t="s">
        <v>16</v>
      </c>
      <c r="J78" s="88" t="s">
        <v>92</v>
      </c>
    </row>
    <row r="79" s="75" customFormat="1" ht="37" customHeight="1" spans="1:10">
      <c r="A79" s="81">
        <v>76</v>
      </c>
      <c r="B79" s="81" t="s">
        <v>162</v>
      </c>
      <c r="C79" s="81" t="s">
        <v>26</v>
      </c>
      <c r="D79" s="81" t="s">
        <v>93</v>
      </c>
      <c r="E79" s="82" t="s">
        <v>171</v>
      </c>
      <c r="F79" s="85">
        <v>10.32</v>
      </c>
      <c r="G79" s="81" t="s">
        <v>29</v>
      </c>
      <c r="H79" s="84">
        <v>44896</v>
      </c>
      <c r="I79" s="87" t="s">
        <v>16</v>
      </c>
      <c r="J79" s="88" t="s">
        <v>92</v>
      </c>
    </row>
    <row r="80" s="75" customFormat="1" ht="37" customHeight="1" spans="1:10">
      <c r="A80" s="81">
        <v>77</v>
      </c>
      <c r="B80" s="81" t="s">
        <v>162</v>
      </c>
      <c r="C80" s="81" t="s">
        <v>26</v>
      </c>
      <c r="D80" s="81" t="s">
        <v>172</v>
      </c>
      <c r="E80" s="82" t="s">
        <v>173</v>
      </c>
      <c r="F80" s="85">
        <v>3.6</v>
      </c>
      <c r="G80" s="81" t="s">
        <v>29</v>
      </c>
      <c r="H80" s="84">
        <v>44896</v>
      </c>
      <c r="I80" s="87" t="s">
        <v>16</v>
      </c>
      <c r="J80" s="88" t="s">
        <v>92</v>
      </c>
    </row>
    <row r="81" s="75" customFormat="1" ht="37" customHeight="1" spans="1:10">
      <c r="A81" s="81">
        <v>78</v>
      </c>
      <c r="B81" s="81" t="s">
        <v>162</v>
      </c>
      <c r="C81" s="81" t="s">
        <v>26</v>
      </c>
      <c r="D81" s="81" t="s">
        <v>174</v>
      </c>
      <c r="E81" s="82" t="s">
        <v>175</v>
      </c>
      <c r="F81" s="85">
        <v>2.04</v>
      </c>
      <c r="G81" s="81" t="s">
        <v>29</v>
      </c>
      <c r="H81" s="84">
        <v>44896</v>
      </c>
      <c r="I81" s="87" t="s">
        <v>16</v>
      </c>
      <c r="J81" s="88" t="s">
        <v>92</v>
      </c>
    </row>
    <row r="82" s="75" customFormat="1" ht="37" customHeight="1" spans="1:10">
      <c r="A82" s="81">
        <v>79</v>
      </c>
      <c r="B82" s="81" t="s">
        <v>162</v>
      </c>
      <c r="C82" s="81" t="s">
        <v>26</v>
      </c>
      <c r="D82" s="81" t="s">
        <v>176</v>
      </c>
      <c r="E82" s="82" t="s">
        <v>177</v>
      </c>
      <c r="F82" s="85">
        <v>12.6</v>
      </c>
      <c r="G82" s="81" t="s">
        <v>29</v>
      </c>
      <c r="H82" s="84">
        <v>44896</v>
      </c>
      <c r="I82" s="87" t="s">
        <v>16</v>
      </c>
      <c r="J82" s="88" t="s">
        <v>92</v>
      </c>
    </row>
    <row r="83" s="75" customFormat="1" ht="37" customHeight="1" spans="1:10">
      <c r="A83" s="81">
        <v>80</v>
      </c>
      <c r="B83" s="81" t="s">
        <v>162</v>
      </c>
      <c r="C83" s="81" t="s">
        <v>26</v>
      </c>
      <c r="D83" s="81" t="s">
        <v>178</v>
      </c>
      <c r="E83" s="82" t="s">
        <v>179</v>
      </c>
      <c r="F83" s="85">
        <v>10.8</v>
      </c>
      <c r="G83" s="81" t="s">
        <v>29</v>
      </c>
      <c r="H83" s="84">
        <v>44896</v>
      </c>
      <c r="I83" s="87" t="s">
        <v>16</v>
      </c>
      <c r="J83" s="88" t="s">
        <v>92</v>
      </c>
    </row>
    <row r="84" s="75" customFormat="1" ht="37" customHeight="1" spans="1:10">
      <c r="A84" s="81">
        <v>81</v>
      </c>
      <c r="B84" s="81" t="s">
        <v>162</v>
      </c>
      <c r="C84" s="81" t="s">
        <v>26</v>
      </c>
      <c r="D84" s="81" t="s">
        <v>125</v>
      </c>
      <c r="E84" s="82" t="s">
        <v>180</v>
      </c>
      <c r="F84" s="85">
        <v>3.6</v>
      </c>
      <c r="G84" s="81" t="s">
        <v>29</v>
      </c>
      <c r="H84" s="84">
        <v>44896</v>
      </c>
      <c r="I84" s="87" t="s">
        <v>16</v>
      </c>
      <c r="J84" s="88" t="s">
        <v>92</v>
      </c>
    </row>
    <row r="85" s="75" customFormat="1" ht="37" customHeight="1" spans="1:10">
      <c r="A85" s="81">
        <v>82</v>
      </c>
      <c r="B85" s="81" t="s">
        <v>162</v>
      </c>
      <c r="C85" s="81" t="s">
        <v>26</v>
      </c>
      <c r="D85" s="81" t="s">
        <v>181</v>
      </c>
      <c r="E85" s="82" t="s">
        <v>182</v>
      </c>
      <c r="F85" s="85">
        <v>7.68</v>
      </c>
      <c r="G85" s="81" t="s">
        <v>29</v>
      </c>
      <c r="H85" s="84">
        <v>44896</v>
      </c>
      <c r="I85" s="87" t="s">
        <v>16</v>
      </c>
      <c r="J85" s="88" t="s">
        <v>92</v>
      </c>
    </row>
    <row r="86" s="75" customFormat="1" ht="37" customHeight="1" spans="1:10">
      <c r="A86" s="81">
        <v>83</v>
      </c>
      <c r="B86" s="81" t="s">
        <v>162</v>
      </c>
      <c r="C86" s="81" t="s">
        <v>26</v>
      </c>
      <c r="D86" s="81" t="s">
        <v>183</v>
      </c>
      <c r="E86" s="82" t="s">
        <v>184</v>
      </c>
      <c r="F86" s="85">
        <v>9.12</v>
      </c>
      <c r="G86" s="81" t="s">
        <v>29</v>
      </c>
      <c r="H86" s="84">
        <v>44896</v>
      </c>
      <c r="I86" s="87" t="s">
        <v>16</v>
      </c>
      <c r="J86" s="88" t="s">
        <v>92</v>
      </c>
    </row>
    <row r="87" s="75" customFormat="1" ht="37" customHeight="1" spans="1:10">
      <c r="A87" s="81">
        <v>84</v>
      </c>
      <c r="B87" s="81" t="s">
        <v>162</v>
      </c>
      <c r="C87" s="81" t="s">
        <v>26</v>
      </c>
      <c r="D87" s="81" t="s">
        <v>185</v>
      </c>
      <c r="E87" s="82" t="s">
        <v>186</v>
      </c>
      <c r="F87" s="85">
        <v>7.32</v>
      </c>
      <c r="G87" s="81" t="s">
        <v>29</v>
      </c>
      <c r="H87" s="84">
        <v>44896</v>
      </c>
      <c r="I87" s="87" t="s">
        <v>16</v>
      </c>
      <c r="J87" s="88" t="s">
        <v>92</v>
      </c>
    </row>
    <row r="88" s="75" customFormat="1" ht="37" customHeight="1" spans="1:10">
      <c r="A88" s="81">
        <v>85</v>
      </c>
      <c r="B88" s="81" t="s">
        <v>162</v>
      </c>
      <c r="C88" s="81" t="s">
        <v>26</v>
      </c>
      <c r="D88" s="81" t="s">
        <v>187</v>
      </c>
      <c r="E88" s="82" t="s">
        <v>188</v>
      </c>
      <c r="F88" s="85">
        <v>3.12</v>
      </c>
      <c r="G88" s="81" t="s">
        <v>29</v>
      </c>
      <c r="H88" s="84">
        <v>44896</v>
      </c>
      <c r="I88" s="87" t="s">
        <v>16</v>
      </c>
      <c r="J88" s="88" t="s">
        <v>92</v>
      </c>
    </row>
    <row r="89" s="75" customFormat="1" ht="37" customHeight="1" spans="1:10">
      <c r="A89" s="81">
        <v>86</v>
      </c>
      <c r="B89" s="81" t="s">
        <v>162</v>
      </c>
      <c r="C89" s="81" t="s">
        <v>26</v>
      </c>
      <c r="D89" s="81" t="s">
        <v>130</v>
      </c>
      <c r="E89" s="82" t="s">
        <v>189</v>
      </c>
      <c r="F89" s="85">
        <v>15.12</v>
      </c>
      <c r="G89" s="81" t="s">
        <v>29</v>
      </c>
      <c r="H89" s="84">
        <v>44896</v>
      </c>
      <c r="I89" s="87" t="s">
        <v>16</v>
      </c>
      <c r="J89" s="88" t="s">
        <v>92</v>
      </c>
    </row>
    <row r="90" s="75" customFormat="1" ht="37" customHeight="1" spans="1:10">
      <c r="A90" s="81">
        <v>87</v>
      </c>
      <c r="B90" s="81" t="s">
        <v>162</v>
      </c>
      <c r="C90" s="81" t="s">
        <v>26</v>
      </c>
      <c r="D90" s="81" t="s">
        <v>132</v>
      </c>
      <c r="E90" s="82" t="s">
        <v>190</v>
      </c>
      <c r="F90" s="85">
        <v>11.16</v>
      </c>
      <c r="G90" s="81" t="s">
        <v>29</v>
      </c>
      <c r="H90" s="84">
        <v>44896</v>
      </c>
      <c r="I90" s="87" t="s">
        <v>16</v>
      </c>
      <c r="J90" s="88" t="s">
        <v>92</v>
      </c>
    </row>
    <row r="91" s="75" customFormat="1" ht="37" customHeight="1" spans="1:10">
      <c r="A91" s="81">
        <v>88</v>
      </c>
      <c r="B91" s="81" t="s">
        <v>162</v>
      </c>
      <c r="C91" s="81" t="s">
        <v>26</v>
      </c>
      <c r="D91" s="81" t="s">
        <v>134</v>
      </c>
      <c r="E91" s="82" t="s">
        <v>191</v>
      </c>
      <c r="F91" s="85">
        <v>17.52</v>
      </c>
      <c r="G91" s="81" t="s">
        <v>29</v>
      </c>
      <c r="H91" s="84">
        <v>44896</v>
      </c>
      <c r="I91" s="87" t="s">
        <v>16</v>
      </c>
      <c r="J91" s="88" t="s">
        <v>92</v>
      </c>
    </row>
    <row r="92" s="75" customFormat="1" ht="37" customHeight="1" spans="1:10">
      <c r="A92" s="81">
        <v>89</v>
      </c>
      <c r="B92" s="81" t="s">
        <v>162</v>
      </c>
      <c r="C92" s="81" t="s">
        <v>26</v>
      </c>
      <c r="D92" s="81" t="s">
        <v>192</v>
      </c>
      <c r="E92" s="82" t="s">
        <v>193</v>
      </c>
      <c r="F92" s="85">
        <v>11.4</v>
      </c>
      <c r="G92" s="81" t="s">
        <v>29</v>
      </c>
      <c r="H92" s="84">
        <v>44896</v>
      </c>
      <c r="I92" s="87" t="s">
        <v>16</v>
      </c>
      <c r="J92" s="88" t="s">
        <v>92</v>
      </c>
    </row>
    <row r="93" s="75" customFormat="1" ht="37" customHeight="1" spans="1:10">
      <c r="A93" s="81">
        <v>90</v>
      </c>
      <c r="B93" s="81" t="s">
        <v>162</v>
      </c>
      <c r="C93" s="81" t="s">
        <v>26</v>
      </c>
      <c r="D93" s="81" t="s">
        <v>194</v>
      </c>
      <c r="E93" s="82" t="s">
        <v>195</v>
      </c>
      <c r="F93" s="85">
        <v>5.16</v>
      </c>
      <c r="G93" s="81" t="s">
        <v>29</v>
      </c>
      <c r="H93" s="84">
        <v>44896</v>
      </c>
      <c r="I93" s="87" t="s">
        <v>16</v>
      </c>
      <c r="J93" s="88" t="s">
        <v>92</v>
      </c>
    </row>
    <row r="94" s="75" customFormat="1" ht="37" customHeight="1" spans="1:10">
      <c r="A94" s="81">
        <v>91</v>
      </c>
      <c r="B94" s="81" t="s">
        <v>162</v>
      </c>
      <c r="C94" s="81" t="s">
        <v>26</v>
      </c>
      <c r="D94" s="81" t="s">
        <v>138</v>
      </c>
      <c r="E94" s="82" t="s">
        <v>196</v>
      </c>
      <c r="F94" s="85">
        <v>0.84</v>
      </c>
      <c r="G94" s="81" t="s">
        <v>29</v>
      </c>
      <c r="H94" s="84">
        <v>44896</v>
      </c>
      <c r="I94" s="87" t="s">
        <v>16</v>
      </c>
      <c r="J94" s="88" t="s">
        <v>92</v>
      </c>
    </row>
    <row r="95" s="75" customFormat="1" ht="37" customHeight="1" spans="1:10">
      <c r="A95" s="81">
        <v>92</v>
      </c>
      <c r="B95" s="81" t="s">
        <v>162</v>
      </c>
      <c r="C95" s="81" t="s">
        <v>26</v>
      </c>
      <c r="D95" s="81" t="s">
        <v>140</v>
      </c>
      <c r="E95" s="82" t="s">
        <v>197</v>
      </c>
      <c r="F95" s="85">
        <v>2.64</v>
      </c>
      <c r="G95" s="81" t="s">
        <v>29</v>
      </c>
      <c r="H95" s="84">
        <v>44896</v>
      </c>
      <c r="I95" s="87" t="s">
        <v>16</v>
      </c>
      <c r="J95" s="88" t="s">
        <v>92</v>
      </c>
    </row>
    <row r="96" s="75" customFormat="1" ht="37" customHeight="1" spans="1:10">
      <c r="A96" s="81">
        <v>93</v>
      </c>
      <c r="B96" s="81" t="s">
        <v>162</v>
      </c>
      <c r="C96" s="81" t="s">
        <v>26</v>
      </c>
      <c r="D96" s="81" t="s">
        <v>198</v>
      </c>
      <c r="E96" s="82" t="s">
        <v>199</v>
      </c>
      <c r="F96" s="85">
        <v>3.36</v>
      </c>
      <c r="G96" s="81" t="s">
        <v>29</v>
      </c>
      <c r="H96" s="84">
        <v>44896</v>
      </c>
      <c r="I96" s="87" t="s">
        <v>16</v>
      </c>
      <c r="J96" s="88" t="s">
        <v>92</v>
      </c>
    </row>
    <row r="97" s="75" customFormat="1" ht="37" customHeight="1" spans="1:10">
      <c r="A97" s="81">
        <v>94</v>
      </c>
      <c r="B97" s="81" t="s">
        <v>162</v>
      </c>
      <c r="C97" s="81" t="s">
        <v>26</v>
      </c>
      <c r="D97" s="81" t="s">
        <v>200</v>
      </c>
      <c r="E97" s="82" t="s">
        <v>201</v>
      </c>
      <c r="F97" s="85">
        <v>6.6</v>
      </c>
      <c r="G97" s="81" t="s">
        <v>29</v>
      </c>
      <c r="H97" s="84">
        <v>44896</v>
      </c>
      <c r="I97" s="87" t="s">
        <v>16</v>
      </c>
      <c r="J97" s="88" t="s">
        <v>92</v>
      </c>
    </row>
    <row r="98" s="75" customFormat="1" ht="37" customHeight="1" spans="1:10">
      <c r="A98" s="81">
        <v>95</v>
      </c>
      <c r="B98" s="81" t="s">
        <v>162</v>
      </c>
      <c r="C98" s="81" t="s">
        <v>26</v>
      </c>
      <c r="D98" s="81" t="s">
        <v>202</v>
      </c>
      <c r="E98" s="82" t="s">
        <v>203</v>
      </c>
      <c r="F98" s="85">
        <v>4.2</v>
      </c>
      <c r="G98" s="81" t="s">
        <v>29</v>
      </c>
      <c r="H98" s="84">
        <v>44896</v>
      </c>
      <c r="I98" s="87" t="s">
        <v>16</v>
      </c>
      <c r="J98" s="88" t="s">
        <v>92</v>
      </c>
    </row>
    <row r="99" s="75" customFormat="1" ht="37" customHeight="1" spans="1:10">
      <c r="A99" s="81">
        <v>96</v>
      </c>
      <c r="B99" s="81" t="s">
        <v>162</v>
      </c>
      <c r="C99" s="81" t="s">
        <v>26</v>
      </c>
      <c r="D99" s="81" t="s">
        <v>204</v>
      </c>
      <c r="E99" s="82" t="s">
        <v>205</v>
      </c>
      <c r="F99" s="85">
        <v>8.16</v>
      </c>
      <c r="G99" s="81" t="s">
        <v>29</v>
      </c>
      <c r="H99" s="84">
        <v>44896</v>
      </c>
      <c r="I99" s="87" t="s">
        <v>16</v>
      </c>
      <c r="J99" s="88" t="s">
        <v>92</v>
      </c>
    </row>
    <row r="100" s="75" customFormat="1" ht="37" customHeight="1" spans="1:10">
      <c r="A100" s="81">
        <v>97</v>
      </c>
      <c r="B100" s="81" t="s">
        <v>162</v>
      </c>
      <c r="C100" s="81" t="s">
        <v>26</v>
      </c>
      <c r="D100" s="81" t="s">
        <v>206</v>
      </c>
      <c r="E100" s="82" t="s">
        <v>207</v>
      </c>
      <c r="F100" s="85">
        <v>3.36</v>
      </c>
      <c r="G100" s="81" t="s">
        <v>29</v>
      </c>
      <c r="H100" s="84">
        <v>44896</v>
      </c>
      <c r="I100" s="87" t="s">
        <v>16</v>
      </c>
      <c r="J100" s="88" t="s">
        <v>92</v>
      </c>
    </row>
    <row r="101" s="75" customFormat="1" ht="37" customHeight="1" spans="1:10">
      <c r="A101" s="81">
        <v>98</v>
      </c>
      <c r="B101" s="81" t="s">
        <v>162</v>
      </c>
      <c r="C101" s="81" t="s">
        <v>26</v>
      </c>
      <c r="D101" s="81" t="s">
        <v>208</v>
      </c>
      <c r="E101" s="82" t="s">
        <v>209</v>
      </c>
      <c r="F101" s="85">
        <v>3.6</v>
      </c>
      <c r="G101" s="81" t="s">
        <v>29</v>
      </c>
      <c r="H101" s="84">
        <v>44896</v>
      </c>
      <c r="I101" s="87" t="s">
        <v>16</v>
      </c>
      <c r="J101" s="88" t="s">
        <v>92</v>
      </c>
    </row>
    <row r="102" s="75" customFormat="1" ht="37" customHeight="1" spans="1:10">
      <c r="A102" s="81">
        <v>99</v>
      </c>
      <c r="B102" s="81" t="s">
        <v>162</v>
      </c>
      <c r="C102" s="81" t="s">
        <v>26</v>
      </c>
      <c r="D102" s="81" t="s">
        <v>210</v>
      </c>
      <c r="E102" s="82" t="s">
        <v>211</v>
      </c>
      <c r="F102" s="85">
        <v>7.2</v>
      </c>
      <c r="G102" s="81" t="s">
        <v>29</v>
      </c>
      <c r="H102" s="84">
        <v>44896</v>
      </c>
      <c r="I102" s="87" t="s">
        <v>16</v>
      </c>
      <c r="J102" s="88" t="s">
        <v>92</v>
      </c>
    </row>
    <row r="103" s="75" customFormat="1" ht="37" customHeight="1" spans="1:10">
      <c r="A103" s="81">
        <v>100</v>
      </c>
      <c r="B103" s="81" t="s">
        <v>162</v>
      </c>
      <c r="C103" s="81" t="s">
        <v>26</v>
      </c>
      <c r="D103" s="81" t="s">
        <v>212</v>
      </c>
      <c r="E103" s="82" t="s">
        <v>213</v>
      </c>
      <c r="F103" s="85">
        <v>7.2</v>
      </c>
      <c r="G103" s="81" t="s">
        <v>29</v>
      </c>
      <c r="H103" s="84">
        <v>44896</v>
      </c>
      <c r="I103" s="87" t="s">
        <v>16</v>
      </c>
      <c r="J103" s="88" t="s">
        <v>92</v>
      </c>
    </row>
    <row r="104" s="75" customFormat="1" ht="37" customHeight="1" spans="1:10">
      <c r="A104" s="81">
        <v>101</v>
      </c>
      <c r="B104" s="81" t="s">
        <v>162</v>
      </c>
      <c r="C104" s="81" t="s">
        <v>26</v>
      </c>
      <c r="D104" s="81" t="s">
        <v>214</v>
      </c>
      <c r="E104" s="82" t="s">
        <v>215</v>
      </c>
      <c r="F104" s="85">
        <v>2.76</v>
      </c>
      <c r="G104" s="81" t="s">
        <v>29</v>
      </c>
      <c r="H104" s="84">
        <v>44896</v>
      </c>
      <c r="I104" s="87" t="s">
        <v>16</v>
      </c>
      <c r="J104" s="88" t="s">
        <v>92</v>
      </c>
    </row>
    <row r="105" s="75" customFormat="1" ht="37" customHeight="1" spans="1:10">
      <c r="A105" s="81">
        <v>102</v>
      </c>
      <c r="B105" s="81" t="s">
        <v>162</v>
      </c>
      <c r="C105" s="81" t="s">
        <v>26</v>
      </c>
      <c r="D105" s="81" t="s">
        <v>216</v>
      </c>
      <c r="E105" s="82" t="s">
        <v>217</v>
      </c>
      <c r="F105" s="85">
        <v>7.92</v>
      </c>
      <c r="G105" s="81" t="s">
        <v>29</v>
      </c>
      <c r="H105" s="84">
        <v>44896</v>
      </c>
      <c r="I105" s="87" t="s">
        <v>16</v>
      </c>
      <c r="J105" s="88" t="s">
        <v>92</v>
      </c>
    </row>
    <row r="106" s="75" customFormat="1" ht="37" customHeight="1" spans="1:10">
      <c r="A106" s="81">
        <v>103</v>
      </c>
      <c r="B106" s="81" t="s">
        <v>162</v>
      </c>
      <c r="C106" s="81" t="s">
        <v>26</v>
      </c>
      <c r="D106" s="81" t="s">
        <v>218</v>
      </c>
      <c r="E106" s="82" t="s">
        <v>219</v>
      </c>
      <c r="F106" s="85">
        <v>8.4</v>
      </c>
      <c r="G106" s="81" t="s">
        <v>29</v>
      </c>
      <c r="H106" s="84">
        <v>44896</v>
      </c>
      <c r="I106" s="87" t="s">
        <v>16</v>
      </c>
      <c r="J106" s="88" t="s">
        <v>92</v>
      </c>
    </row>
    <row r="107" s="75" customFormat="1" ht="37" customHeight="1" spans="1:10">
      <c r="A107" s="81">
        <v>104</v>
      </c>
      <c r="B107" s="81" t="s">
        <v>162</v>
      </c>
      <c r="C107" s="81" t="s">
        <v>26</v>
      </c>
      <c r="D107" s="81" t="s">
        <v>220</v>
      </c>
      <c r="E107" s="82" t="s">
        <v>221</v>
      </c>
      <c r="F107" s="85">
        <v>8.4</v>
      </c>
      <c r="G107" s="81" t="s">
        <v>29</v>
      </c>
      <c r="H107" s="84">
        <v>44896</v>
      </c>
      <c r="I107" s="87" t="s">
        <v>16</v>
      </c>
      <c r="J107" s="88" t="s">
        <v>92</v>
      </c>
    </row>
    <row r="108" s="75" customFormat="1" ht="37" customHeight="1" spans="1:10">
      <c r="A108" s="81">
        <v>105</v>
      </c>
      <c r="B108" s="81" t="s">
        <v>162</v>
      </c>
      <c r="C108" s="81" t="s">
        <v>26</v>
      </c>
      <c r="D108" s="81" t="s">
        <v>222</v>
      </c>
      <c r="E108" s="82" t="s">
        <v>223</v>
      </c>
      <c r="F108" s="85">
        <v>2.4</v>
      </c>
      <c r="G108" s="81" t="s">
        <v>29</v>
      </c>
      <c r="H108" s="84">
        <v>44896</v>
      </c>
      <c r="I108" s="87" t="s">
        <v>16</v>
      </c>
      <c r="J108" s="88" t="s">
        <v>92</v>
      </c>
    </row>
    <row r="109" s="75" customFormat="1" ht="37" customHeight="1" spans="1:10">
      <c r="A109" s="81">
        <v>106</v>
      </c>
      <c r="B109" s="81" t="s">
        <v>162</v>
      </c>
      <c r="C109" s="81" t="s">
        <v>26</v>
      </c>
      <c r="D109" s="81" t="s">
        <v>224</v>
      </c>
      <c r="E109" s="82" t="s">
        <v>225</v>
      </c>
      <c r="F109" s="85">
        <v>3.84</v>
      </c>
      <c r="G109" s="81" t="s">
        <v>29</v>
      </c>
      <c r="H109" s="84">
        <v>44896</v>
      </c>
      <c r="I109" s="87" t="s">
        <v>16</v>
      </c>
      <c r="J109" s="88" t="s">
        <v>92</v>
      </c>
    </row>
    <row r="110" s="75" customFormat="1" ht="37" customHeight="1" spans="1:10">
      <c r="A110" s="81">
        <v>107</v>
      </c>
      <c r="B110" s="81" t="s">
        <v>162</v>
      </c>
      <c r="C110" s="81" t="s">
        <v>26</v>
      </c>
      <c r="D110" s="81" t="s">
        <v>226</v>
      </c>
      <c r="E110" s="82" t="s">
        <v>227</v>
      </c>
      <c r="F110" s="85">
        <v>6</v>
      </c>
      <c r="G110" s="81" t="s">
        <v>29</v>
      </c>
      <c r="H110" s="84">
        <v>44896</v>
      </c>
      <c r="I110" s="87" t="s">
        <v>16</v>
      </c>
      <c r="J110" s="88" t="s">
        <v>92</v>
      </c>
    </row>
    <row r="111" s="75" customFormat="1" ht="37" customHeight="1" spans="1:10">
      <c r="A111" s="81">
        <v>108</v>
      </c>
      <c r="B111" s="81" t="s">
        <v>162</v>
      </c>
      <c r="C111" s="81" t="s">
        <v>26</v>
      </c>
      <c r="D111" s="81" t="s">
        <v>146</v>
      </c>
      <c r="E111" s="82" t="s">
        <v>228</v>
      </c>
      <c r="F111" s="85">
        <v>12</v>
      </c>
      <c r="G111" s="81" t="s">
        <v>29</v>
      </c>
      <c r="H111" s="84">
        <v>44896</v>
      </c>
      <c r="I111" s="87" t="s">
        <v>16</v>
      </c>
      <c r="J111" s="88" t="s">
        <v>92</v>
      </c>
    </row>
    <row r="112" s="75" customFormat="1" ht="37" customHeight="1" spans="1:10">
      <c r="A112" s="81">
        <v>109</v>
      </c>
      <c r="B112" s="81" t="s">
        <v>162</v>
      </c>
      <c r="C112" s="81" t="s">
        <v>26</v>
      </c>
      <c r="D112" s="81" t="s">
        <v>229</v>
      </c>
      <c r="E112" s="82" t="s">
        <v>230</v>
      </c>
      <c r="F112" s="85">
        <v>1.92</v>
      </c>
      <c r="G112" s="81" t="s">
        <v>29</v>
      </c>
      <c r="H112" s="84">
        <v>44896</v>
      </c>
      <c r="I112" s="87" t="s">
        <v>16</v>
      </c>
      <c r="J112" s="88" t="s">
        <v>92</v>
      </c>
    </row>
    <row r="113" s="75" customFormat="1" ht="37" customHeight="1" spans="1:10">
      <c r="A113" s="81">
        <v>110</v>
      </c>
      <c r="B113" s="81" t="s">
        <v>162</v>
      </c>
      <c r="C113" s="81" t="s">
        <v>26</v>
      </c>
      <c r="D113" s="81" t="s">
        <v>99</v>
      </c>
      <c r="E113" s="82" t="s">
        <v>231</v>
      </c>
      <c r="F113" s="85">
        <v>3.36</v>
      </c>
      <c r="G113" s="81" t="s">
        <v>29</v>
      </c>
      <c r="H113" s="84">
        <v>44896</v>
      </c>
      <c r="I113" s="87" t="s">
        <v>16</v>
      </c>
      <c r="J113" s="88" t="s">
        <v>92</v>
      </c>
    </row>
    <row r="114" s="75" customFormat="1" ht="37" customHeight="1" spans="1:10">
      <c r="A114" s="81">
        <v>111</v>
      </c>
      <c r="B114" s="81" t="s">
        <v>162</v>
      </c>
      <c r="C114" s="81" t="s">
        <v>26</v>
      </c>
      <c r="D114" s="81" t="s">
        <v>101</v>
      </c>
      <c r="E114" s="82" t="s">
        <v>232</v>
      </c>
      <c r="F114" s="85">
        <v>10.2</v>
      </c>
      <c r="G114" s="81" t="s">
        <v>29</v>
      </c>
      <c r="H114" s="84">
        <v>44896</v>
      </c>
      <c r="I114" s="87" t="s">
        <v>16</v>
      </c>
      <c r="J114" s="88" t="s">
        <v>92</v>
      </c>
    </row>
    <row r="115" s="75" customFormat="1" ht="37" customHeight="1" spans="1:10">
      <c r="A115" s="81">
        <v>112</v>
      </c>
      <c r="B115" s="81" t="s">
        <v>162</v>
      </c>
      <c r="C115" s="81" t="s">
        <v>26</v>
      </c>
      <c r="D115" s="81" t="s">
        <v>103</v>
      </c>
      <c r="E115" s="82" t="s">
        <v>233</v>
      </c>
      <c r="F115" s="85">
        <v>17.04</v>
      </c>
      <c r="G115" s="81" t="s">
        <v>29</v>
      </c>
      <c r="H115" s="84">
        <v>44896</v>
      </c>
      <c r="I115" s="87" t="s">
        <v>16</v>
      </c>
      <c r="J115" s="88" t="s">
        <v>92</v>
      </c>
    </row>
    <row r="116" s="75" customFormat="1" ht="37" customHeight="1" spans="1:10">
      <c r="A116" s="81">
        <v>113</v>
      </c>
      <c r="B116" s="81" t="s">
        <v>162</v>
      </c>
      <c r="C116" s="81" t="s">
        <v>26</v>
      </c>
      <c r="D116" s="81" t="s">
        <v>234</v>
      </c>
      <c r="E116" s="82" t="s">
        <v>235</v>
      </c>
      <c r="F116" s="85">
        <v>4.68</v>
      </c>
      <c r="G116" s="81" t="s">
        <v>29</v>
      </c>
      <c r="H116" s="84">
        <v>44896</v>
      </c>
      <c r="I116" s="87" t="s">
        <v>16</v>
      </c>
      <c r="J116" s="88" t="s">
        <v>92</v>
      </c>
    </row>
    <row r="117" s="75" customFormat="1" ht="37" customHeight="1" spans="1:10">
      <c r="A117" s="81">
        <v>114</v>
      </c>
      <c r="B117" s="81" t="s">
        <v>162</v>
      </c>
      <c r="C117" s="81" t="s">
        <v>26</v>
      </c>
      <c r="D117" s="81" t="s">
        <v>236</v>
      </c>
      <c r="E117" s="82" t="s">
        <v>237</v>
      </c>
      <c r="F117" s="85">
        <v>12.6</v>
      </c>
      <c r="G117" s="81" t="s">
        <v>29</v>
      </c>
      <c r="H117" s="84">
        <v>44896</v>
      </c>
      <c r="I117" s="87" t="s">
        <v>16</v>
      </c>
      <c r="J117" s="88" t="s">
        <v>92</v>
      </c>
    </row>
    <row r="118" s="75" customFormat="1" ht="37" customHeight="1" spans="1:10">
      <c r="A118" s="81">
        <v>115</v>
      </c>
      <c r="B118" s="81" t="s">
        <v>162</v>
      </c>
      <c r="C118" s="81" t="s">
        <v>26</v>
      </c>
      <c r="D118" s="81" t="s">
        <v>45</v>
      </c>
      <c r="E118" s="82" t="s">
        <v>238</v>
      </c>
      <c r="F118" s="85">
        <v>4.8</v>
      </c>
      <c r="G118" s="81" t="s">
        <v>29</v>
      </c>
      <c r="H118" s="84">
        <v>44896</v>
      </c>
      <c r="I118" s="87" t="s">
        <v>16</v>
      </c>
      <c r="J118" s="88" t="s">
        <v>92</v>
      </c>
    </row>
    <row r="119" s="75" customFormat="1" ht="37" customHeight="1" spans="1:10">
      <c r="A119" s="81">
        <v>116</v>
      </c>
      <c r="B119" s="81" t="s">
        <v>162</v>
      </c>
      <c r="C119" s="81" t="s">
        <v>26</v>
      </c>
      <c r="D119" s="81" t="s">
        <v>239</v>
      </c>
      <c r="E119" s="82" t="s">
        <v>240</v>
      </c>
      <c r="F119" s="85">
        <v>7.08</v>
      </c>
      <c r="G119" s="81" t="s">
        <v>29</v>
      </c>
      <c r="H119" s="84">
        <v>44896</v>
      </c>
      <c r="I119" s="87" t="s">
        <v>16</v>
      </c>
      <c r="J119" s="88" t="s">
        <v>92</v>
      </c>
    </row>
    <row r="120" s="75" customFormat="1" ht="37" customHeight="1" spans="1:10">
      <c r="A120" s="81">
        <v>117</v>
      </c>
      <c r="B120" s="81" t="s">
        <v>162</v>
      </c>
      <c r="C120" s="81" t="s">
        <v>26</v>
      </c>
      <c r="D120" s="81" t="s">
        <v>105</v>
      </c>
      <c r="E120" s="82" t="s">
        <v>241</v>
      </c>
      <c r="F120" s="85">
        <v>4.8</v>
      </c>
      <c r="G120" s="81" t="s">
        <v>29</v>
      </c>
      <c r="H120" s="84">
        <v>44896</v>
      </c>
      <c r="I120" s="87" t="s">
        <v>16</v>
      </c>
      <c r="J120" s="88" t="s">
        <v>92</v>
      </c>
    </row>
    <row r="121" s="75" customFormat="1" ht="37" customHeight="1" spans="1:10">
      <c r="A121" s="81">
        <v>118</v>
      </c>
      <c r="B121" s="81" t="s">
        <v>162</v>
      </c>
      <c r="C121" s="81" t="s">
        <v>26</v>
      </c>
      <c r="D121" s="81" t="s">
        <v>242</v>
      </c>
      <c r="E121" s="82" t="s">
        <v>243</v>
      </c>
      <c r="F121" s="85">
        <v>5.16</v>
      </c>
      <c r="G121" s="81" t="s">
        <v>29</v>
      </c>
      <c r="H121" s="84">
        <v>44896</v>
      </c>
      <c r="I121" s="87" t="s">
        <v>16</v>
      </c>
      <c r="J121" s="88" t="s">
        <v>92</v>
      </c>
    </row>
    <row r="122" s="75" customFormat="1" ht="37" customHeight="1" spans="1:10">
      <c r="A122" s="81">
        <v>119</v>
      </c>
      <c r="B122" s="81" t="s">
        <v>162</v>
      </c>
      <c r="C122" s="81" t="s">
        <v>26</v>
      </c>
      <c r="D122" s="81" t="s">
        <v>244</v>
      </c>
      <c r="E122" s="82" t="s">
        <v>245</v>
      </c>
      <c r="F122" s="85">
        <v>17.04</v>
      </c>
      <c r="G122" s="81" t="s">
        <v>29</v>
      </c>
      <c r="H122" s="84">
        <v>44896</v>
      </c>
      <c r="I122" s="87" t="s">
        <v>16</v>
      </c>
      <c r="J122" s="88" t="s">
        <v>92</v>
      </c>
    </row>
    <row r="123" s="75" customFormat="1" ht="37" customHeight="1" spans="1:10">
      <c r="A123" s="81">
        <v>120</v>
      </c>
      <c r="B123" s="81" t="s">
        <v>162</v>
      </c>
      <c r="C123" s="81" t="s">
        <v>26</v>
      </c>
      <c r="D123" s="81" t="s">
        <v>246</v>
      </c>
      <c r="E123" s="82" t="s">
        <v>247</v>
      </c>
      <c r="F123" s="85">
        <v>6</v>
      </c>
      <c r="G123" s="81" t="s">
        <v>29</v>
      </c>
      <c r="H123" s="84">
        <v>44896</v>
      </c>
      <c r="I123" s="87" t="s">
        <v>16</v>
      </c>
      <c r="J123" s="88" t="s">
        <v>92</v>
      </c>
    </row>
    <row r="124" s="75" customFormat="1" ht="37" customHeight="1" spans="1:10">
      <c r="A124" s="81">
        <v>121</v>
      </c>
      <c r="B124" s="81" t="s">
        <v>162</v>
      </c>
      <c r="C124" s="81" t="s">
        <v>26</v>
      </c>
      <c r="D124" s="81" t="s">
        <v>248</v>
      </c>
      <c r="E124" s="82" t="s">
        <v>249</v>
      </c>
      <c r="F124" s="85">
        <v>13.92</v>
      </c>
      <c r="G124" s="81" t="s">
        <v>29</v>
      </c>
      <c r="H124" s="84">
        <v>44896</v>
      </c>
      <c r="I124" s="87" t="s">
        <v>16</v>
      </c>
      <c r="J124" s="88" t="s">
        <v>92</v>
      </c>
    </row>
    <row r="125" s="75" customFormat="1" ht="37" customHeight="1" spans="1:10">
      <c r="A125" s="81">
        <v>122</v>
      </c>
      <c r="B125" s="81" t="s">
        <v>162</v>
      </c>
      <c r="C125" s="81" t="s">
        <v>26</v>
      </c>
      <c r="D125" s="81" t="s">
        <v>250</v>
      </c>
      <c r="E125" s="82" t="s">
        <v>251</v>
      </c>
      <c r="F125" s="85">
        <v>6.36</v>
      </c>
      <c r="G125" s="81" t="s">
        <v>29</v>
      </c>
      <c r="H125" s="84">
        <v>44896</v>
      </c>
      <c r="I125" s="87" t="s">
        <v>16</v>
      </c>
      <c r="J125" s="88" t="s">
        <v>92</v>
      </c>
    </row>
    <row r="126" s="75" customFormat="1" ht="37" customHeight="1" spans="1:10">
      <c r="A126" s="81">
        <v>123</v>
      </c>
      <c r="B126" s="81" t="s">
        <v>162</v>
      </c>
      <c r="C126" s="81" t="s">
        <v>26</v>
      </c>
      <c r="D126" s="81" t="s">
        <v>252</v>
      </c>
      <c r="E126" s="82" t="s">
        <v>253</v>
      </c>
      <c r="F126" s="85">
        <v>4.92</v>
      </c>
      <c r="G126" s="81" t="s">
        <v>29</v>
      </c>
      <c r="H126" s="84">
        <v>44896</v>
      </c>
      <c r="I126" s="87" t="s">
        <v>16</v>
      </c>
      <c r="J126" s="88" t="s">
        <v>92</v>
      </c>
    </row>
    <row r="127" s="75" customFormat="1" ht="37" customHeight="1" spans="1:10">
      <c r="A127" s="81">
        <v>124</v>
      </c>
      <c r="B127" s="81" t="s">
        <v>162</v>
      </c>
      <c r="C127" s="81" t="s">
        <v>26</v>
      </c>
      <c r="D127" s="81" t="s">
        <v>254</v>
      </c>
      <c r="E127" s="82" t="s">
        <v>255</v>
      </c>
      <c r="F127" s="85">
        <v>6.72</v>
      </c>
      <c r="G127" s="81" t="s">
        <v>29</v>
      </c>
      <c r="H127" s="84">
        <v>44896</v>
      </c>
      <c r="I127" s="87" t="s">
        <v>16</v>
      </c>
      <c r="J127" s="88" t="s">
        <v>92</v>
      </c>
    </row>
    <row r="128" s="75" customFormat="1" ht="37" customHeight="1" spans="1:10">
      <c r="A128" s="81">
        <v>125</v>
      </c>
      <c r="B128" s="81" t="s">
        <v>162</v>
      </c>
      <c r="C128" s="81" t="s">
        <v>26</v>
      </c>
      <c r="D128" s="81" t="s">
        <v>256</v>
      </c>
      <c r="E128" s="82" t="s">
        <v>257</v>
      </c>
      <c r="F128" s="85">
        <v>4.08</v>
      </c>
      <c r="G128" s="81" t="s">
        <v>29</v>
      </c>
      <c r="H128" s="84">
        <v>44896</v>
      </c>
      <c r="I128" s="87" t="s">
        <v>16</v>
      </c>
      <c r="J128" s="88" t="s">
        <v>92</v>
      </c>
    </row>
    <row r="129" s="75" customFormat="1" ht="37" customHeight="1" spans="1:10">
      <c r="A129" s="81">
        <v>126</v>
      </c>
      <c r="B129" s="81" t="s">
        <v>162</v>
      </c>
      <c r="C129" s="81" t="s">
        <v>26</v>
      </c>
      <c r="D129" s="81" t="s">
        <v>108</v>
      </c>
      <c r="E129" s="82" t="s">
        <v>258</v>
      </c>
      <c r="F129" s="85">
        <v>17.04</v>
      </c>
      <c r="G129" s="81" t="s">
        <v>29</v>
      </c>
      <c r="H129" s="84">
        <v>44896</v>
      </c>
      <c r="I129" s="87" t="s">
        <v>16</v>
      </c>
      <c r="J129" s="88" t="s">
        <v>92</v>
      </c>
    </row>
    <row r="130" s="75" customFormat="1" ht="37" customHeight="1" spans="1:10">
      <c r="A130" s="81">
        <v>127</v>
      </c>
      <c r="B130" s="81" t="s">
        <v>162</v>
      </c>
      <c r="C130" s="81" t="s">
        <v>26</v>
      </c>
      <c r="D130" s="81" t="s">
        <v>259</v>
      </c>
      <c r="E130" s="82" t="s">
        <v>260</v>
      </c>
      <c r="F130" s="85">
        <v>4.08</v>
      </c>
      <c r="G130" s="81" t="s">
        <v>29</v>
      </c>
      <c r="H130" s="84">
        <v>44896</v>
      </c>
      <c r="I130" s="87" t="s">
        <v>16</v>
      </c>
      <c r="J130" s="88" t="s">
        <v>92</v>
      </c>
    </row>
    <row r="131" s="75" customFormat="1" ht="37" customHeight="1" spans="1:10">
      <c r="A131" s="81">
        <v>128</v>
      </c>
      <c r="B131" s="81" t="s">
        <v>162</v>
      </c>
      <c r="C131" s="81" t="s">
        <v>26</v>
      </c>
      <c r="D131" s="81" t="s">
        <v>261</v>
      </c>
      <c r="E131" s="82" t="s">
        <v>262</v>
      </c>
      <c r="F131" s="85">
        <v>14.88</v>
      </c>
      <c r="G131" s="81" t="s">
        <v>29</v>
      </c>
      <c r="H131" s="84">
        <v>44896</v>
      </c>
      <c r="I131" s="87" t="s">
        <v>16</v>
      </c>
      <c r="J131" s="88" t="s">
        <v>92</v>
      </c>
    </row>
    <row r="132" s="75" customFormat="1" ht="37" customHeight="1" spans="1:10">
      <c r="A132" s="81">
        <v>129</v>
      </c>
      <c r="B132" s="81" t="s">
        <v>162</v>
      </c>
      <c r="C132" s="81" t="s">
        <v>26</v>
      </c>
      <c r="D132" s="81" t="s">
        <v>263</v>
      </c>
      <c r="E132" s="82" t="s">
        <v>264</v>
      </c>
      <c r="F132" s="85">
        <v>18.96</v>
      </c>
      <c r="G132" s="81" t="s">
        <v>29</v>
      </c>
      <c r="H132" s="84">
        <v>44896</v>
      </c>
      <c r="I132" s="87" t="s">
        <v>16</v>
      </c>
      <c r="J132" s="88" t="s">
        <v>92</v>
      </c>
    </row>
    <row r="133" s="75" customFormat="1" ht="37" customHeight="1" spans="1:10">
      <c r="A133" s="81">
        <v>130</v>
      </c>
      <c r="B133" s="81" t="s">
        <v>162</v>
      </c>
      <c r="C133" s="81" t="s">
        <v>26</v>
      </c>
      <c r="D133" s="81" t="s">
        <v>265</v>
      </c>
      <c r="E133" s="82" t="s">
        <v>266</v>
      </c>
      <c r="F133" s="85">
        <v>22.08</v>
      </c>
      <c r="G133" s="81" t="s">
        <v>29</v>
      </c>
      <c r="H133" s="84">
        <v>44896</v>
      </c>
      <c r="I133" s="87" t="s">
        <v>16</v>
      </c>
      <c r="J133" s="88" t="s">
        <v>92</v>
      </c>
    </row>
    <row r="134" s="75" customFormat="1" ht="37" customHeight="1" spans="1:10">
      <c r="A134" s="81">
        <v>131</v>
      </c>
      <c r="B134" s="81" t="s">
        <v>162</v>
      </c>
      <c r="C134" s="81" t="s">
        <v>26</v>
      </c>
      <c r="D134" s="81" t="s">
        <v>117</v>
      </c>
      <c r="E134" s="82" t="s">
        <v>267</v>
      </c>
      <c r="F134" s="85">
        <v>3</v>
      </c>
      <c r="G134" s="81" t="s">
        <v>29</v>
      </c>
      <c r="H134" s="84">
        <v>44896</v>
      </c>
      <c r="I134" s="87" t="s">
        <v>16</v>
      </c>
      <c r="J134" s="88" t="s">
        <v>92</v>
      </c>
    </row>
    <row r="135" s="75" customFormat="1" ht="37" customHeight="1" spans="1:10">
      <c r="A135" s="81">
        <v>132</v>
      </c>
      <c r="B135" s="81" t="s">
        <v>162</v>
      </c>
      <c r="C135" s="81" t="s">
        <v>26</v>
      </c>
      <c r="D135" s="81" t="s">
        <v>268</v>
      </c>
      <c r="E135" s="82" t="s">
        <v>269</v>
      </c>
      <c r="F135" s="85">
        <v>10.8</v>
      </c>
      <c r="G135" s="81" t="s">
        <v>29</v>
      </c>
      <c r="H135" s="84">
        <v>44896</v>
      </c>
      <c r="I135" s="87" t="s">
        <v>16</v>
      </c>
      <c r="J135" s="88" t="s">
        <v>92</v>
      </c>
    </row>
    <row r="136" s="75" customFormat="1" ht="37" customHeight="1" spans="1:10">
      <c r="A136" s="81">
        <v>133</v>
      </c>
      <c r="B136" s="81" t="s">
        <v>162</v>
      </c>
      <c r="C136" s="81" t="s">
        <v>26</v>
      </c>
      <c r="D136" s="81" t="s">
        <v>270</v>
      </c>
      <c r="E136" s="82" t="s">
        <v>271</v>
      </c>
      <c r="F136" s="85">
        <v>4.8</v>
      </c>
      <c r="G136" s="81" t="s">
        <v>29</v>
      </c>
      <c r="H136" s="84">
        <v>44896</v>
      </c>
      <c r="I136" s="87" t="s">
        <v>16</v>
      </c>
      <c r="J136" s="88" t="s">
        <v>92</v>
      </c>
    </row>
    <row r="137" s="75" customFormat="1" ht="37" customHeight="1" spans="1:10">
      <c r="A137" s="81">
        <v>134</v>
      </c>
      <c r="B137" s="81" t="s">
        <v>162</v>
      </c>
      <c r="C137" s="81" t="s">
        <v>26</v>
      </c>
      <c r="D137" s="81" t="s">
        <v>121</v>
      </c>
      <c r="E137" s="82" t="s">
        <v>272</v>
      </c>
      <c r="F137" s="85">
        <v>11.52</v>
      </c>
      <c r="G137" s="81" t="s">
        <v>29</v>
      </c>
      <c r="H137" s="84">
        <v>44896</v>
      </c>
      <c r="I137" s="87" t="s">
        <v>16</v>
      </c>
      <c r="J137" s="88" t="s">
        <v>92</v>
      </c>
    </row>
    <row r="138" s="75" customFormat="1" ht="37" customHeight="1" spans="1:10">
      <c r="A138" s="81">
        <v>135</v>
      </c>
      <c r="B138" s="81" t="s">
        <v>162</v>
      </c>
      <c r="C138" s="81" t="s">
        <v>26</v>
      </c>
      <c r="D138" s="81" t="s">
        <v>273</v>
      </c>
      <c r="E138" s="82" t="s">
        <v>274</v>
      </c>
      <c r="F138" s="85">
        <v>19.2</v>
      </c>
      <c r="G138" s="81" t="s">
        <v>29</v>
      </c>
      <c r="H138" s="84">
        <v>44896</v>
      </c>
      <c r="I138" s="87" t="s">
        <v>16</v>
      </c>
      <c r="J138" s="88" t="s">
        <v>92</v>
      </c>
    </row>
    <row r="139" s="75" customFormat="1" ht="37" customHeight="1" spans="1:10">
      <c r="A139" s="81">
        <v>136</v>
      </c>
      <c r="B139" s="81" t="s">
        <v>162</v>
      </c>
      <c r="C139" s="81" t="s">
        <v>26</v>
      </c>
      <c r="D139" s="81" t="s">
        <v>41</v>
      </c>
      <c r="E139" s="82" t="s">
        <v>275</v>
      </c>
      <c r="F139" s="85">
        <v>3.96</v>
      </c>
      <c r="G139" s="81" t="s">
        <v>29</v>
      </c>
      <c r="H139" s="84">
        <v>44896</v>
      </c>
      <c r="I139" s="87" t="s">
        <v>16</v>
      </c>
      <c r="J139" s="88" t="s">
        <v>92</v>
      </c>
    </row>
    <row r="140" s="75" customFormat="1" ht="37" customHeight="1" spans="1:10">
      <c r="A140" s="81">
        <v>137</v>
      </c>
      <c r="B140" s="81" t="s">
        <v>162</v>
      </c>
      <c r="C140" s="81" t="s">
        <v>26</v>
      </c>
      <c r="D140" s="81" t="s">
        <v>276</v>
      </c>
      <c r="E140" s="82" t="s">
        <v>277</v>
      </c>
      <c r="F140" s="85">
        <v>23.76</v>
      </c>
      <c r="G140" s="81" t="s">
        <v>29</v>
      </c>
      <c r="H140" s="84">
        <v>44896</v>
      </c>
      <c r="I140" s="87" t="s">
        <v>16</v>
      </c>
      <c r="J140" s="88" t="s">
        <v>92</v>
      </c>
    </row>
    <row r="141" s="75" customFormat="1" ht="37" customHeight="1" spans="1:10">
      <c r="A141" s="81">
        <v>138</v>
      </c>
      <c r="B141" s="81" t="s">
        <v>162</v>
      </c>
      <c r="C141" s="81" t="s">
        <v>26</v>
      </c>
      <c r="D141" s="81" t="s">
        <v>278</v>
      </c>
      <c r="E141" s="82" t="s">
        <v>279</v>
      </c>
      <c r="F141" s="85">
        <v>5.52</v>
      </c>
      <c r="G141" s="81" t="s">
        <v>29</v>
      </c>
      <c r="H141" s="84">
        <v>44896</v>
      </c>
      <c r="I141" s="87" t="s">
        <v>16</v>
      </c>
      <c r="J141" s="88" t="s">
        <v>92</v>
      </c>
    </row>
    <row r="142" s="75" customFormat="1" ht="37" customHeight="1" spans="1:10">
      <c r="A142" s="81">
        <v>139</v>
      </c>
      <c r="B142" s="81" t="s">
        <v>162</v>
      </c>
      <c r="C142" s="81" t="s">
        <v>26</v>
      </c>
      <c r="D142" s="81" t="s">
        <v>280</v>
      </c>
      <c r="E142" s="82" t="s">
        <v>281</v>
      </c>
      <c r="F142" s="85">
        <v>4.56</v>
      </c>
      <c r="G142" s="81" t="s">
        <v>29</v>
      </c>
      <c r="H142" s="84">
        <v>44896</v>
      </c>
      <c r="I142" s="87" t="s">
        <v>16</v>
      </c>
      <c r="J142" s="88" t="s">
        <v>92</v>
      </c>
    </row>
    <row r="143" s="75" customFormat="1" ht="37" customHeight="1" spans="1:10">
      <c r="A143" s="81">
        <v>140</v>
      </c>
      <c r="B143" s="81" t="s">
        <v>162</v>
      </c>
      <c r="C143" s="81" t="s">
        <v>26</v>
      </c>
      <c r="D143" s="81" t="s">
        <v>282</v>
      </c>
      <c r="E143" s="82" t="s">
        <v>283</v>
      </c>
      <c r="F143" s="85">
        <v>4.2</v>
      </c>
      <c r="G143" s="81" t="s">
        <v>29</v>
      </c>
      <c r="H143" s="84">
        <v>44896</v>
      </c>
      <c r="I143" s="87" t="s">
        <v>16</v>
      </c>
      <c r="J143" s="88" t="s">
        <v>92</v>
      </c>
    </row>
    <row r="144" s="75" customFormat="1" ht="37" customHeight="1" spans="1:10">
      <c r="A144" s="81">
        <v>141</v>
      </c>
      <c r="B144" s="81" t="s">
        <v>162</v>
      </c>
      <c r="C144" s="81" t="s">
        <v>26</v>
      </c>
      <c r="D144" s="81" t="s">
        <v>284</v>
      </c>
      <c r="E144" s="82" t="s">
        <v>285</v>
      </c>
      <c r="F144" s="85">
        <v>1.44</v>
      </c>
      <c r="G144" s="81" t="s">
        <v>29</v>
      </c>
      <c r="H144" s="84">
        <v>44896</v>
      </c>
      <c r="I144" s="87" t="s">
        <v>16</v>
      </c>
      <c r="J144" s="88" t="s">
        <v>92</v>
      </c>
    </row>
    <row r="145" s="75" customFormat="1" ht="45" customHeight="1" spans="1:10">
      <c r="A145" s="81">
        <v>142</v>
      </c>
      <c r="B145" s="81" t="s">
        <v>89</v>
      </c>
      <c r="C145" s="81" t="s">
        <v>26</v>
      </c>
      <c r="D145" s="81" t="s">
        <v>286</v>
      </c>
      <c r="E145" s="82" t="s">
        <v>287</v>
      </c>
      <c r="F145" s="85">
        <v>79</v>
      </c>
      <c r="G145" s="81" t="s">
        <v>57</v>
      </c>
      <c r="H145" s="84">
        <v>44896</v>
      </c>
      <c r="I145" s="87" t="s">
        <v>16</v>
      </c>
      <c r="J145" s="88"/>
    </row>
    <row r="146" s="75" customFormat="1" ht="45" customHeight="1" spans="1:10">
      <c r="A146" s="81">
        <v>143</v>
      </c>
      <c r="B146" s="81" t="s">
        <v>89</v>
      </c>
      <c r="C146" s="81" t="s">
        <v>26</v>
      </c>
      <c r="D146" s="81" t="s">
        <v>288</v>
      </c>
      <c r="E146" s="82" t="s">
        <v>289</v>
      </c>
      <c r="F146" s="85">
        <v>22.8</v>
      </c>
      <c r="G146" s="81" t="s">
        <v>57</v>
      </c>
      <c r="H146" s="84">
        <v>44896</v>
      </c>
      <c r="I146" s="87" t="s">
        <v>16</v>
      </c>
      <c r="J146" s="88"/>
    </row>
    <row r="147" s="75" customFormat="1" ht="47" customHeight="1" spans="1:10">
      <c r="A147" s="81">
        <v>144</v>
      </c>
      <c r="B147" s="81" t="s">
        <v>89</v>
      </c>
      <c r="C147" s="81" t="s">
        <v>26</v>
      </c>
      <c r="D147" s="81" t="s">
        <v>290</v>
      </c>
      <c r="E147" s="82" t="s">
        <v>291</v>
      </c>
      <c r="F147" s="85">
        <v>35</v>
      </c>
      <c r="G147" s="81" t="s">
        <v>57</v>
      </c>
      <c r="H147" s="84">
        <v>44896</v>
      </c>
      <c r="I147" s="87" t="s">
        <v>16</v>
      </c>
      <c r="J147" s="88"/>
    </row>
    <row r="148" s="75" customFormat="1" ht="45" customHeight="1" spans="1:10">
      <c r="A148" s="81">
        <v>145</v>
      </c>
      <c r="B148" s="81" t="s">
        <v>89</v>
      </c>
      <c r="C148" s="81" t="s">
        <v>26</v>
      </c>
      <c r="D148" s="81" t="s">
        <v>212</v>
      </c>
      <c r="E148" s="82" t="s">
        <v>292</v>
      </c>
      <c r="F148" s="85">
        <v>65.25</v>
      </c>
      <c r="G148" s="81" t="s">
        <v>57</v>
      </c>
      <c r="H148" s="84">
        <v>44896</v>
      </c>
      <c r="I148" s="87" t="s">
        <v>16</v>
      </c>
      <c r="J148" s="88"/>
    </row>
    <row r="149" s="75" customFormat="1" ht="39" customHeight="1" spans="1:10">
      <c r="A149" s="81">
        <v>146</v>
      </c>
      <c r="B149" s="81" t="s">
        <v>293</v>
      </c>
      <c r="C149" s="81" t="s">
        <v>26</v>
      </c>
      <c r="D149" s="81" t="s">
        <v>212</v>
      </c>
      <c r="E149" s="82" t="s">
        <v>294</v>
      </c>
      <c r="F149" s="85">
        <v>6.6</v>
      </c>
      <c r="G149" s="81" t="s">
        <v>57</v>
      </c>
      <c r="H149" s="84">
        <v>44896</v>
      </c>
      <c r="I149" s="87" t="s">
        <v>16</v>
      </c>
      <c r="J149" s="88"/>
    </row>
    <row r="150" s="75" customFormat="1" ht="89" customHeight="1" spans="1:10">
      <c r="A150" s="81">
        <v>147</v>
      </c>
      <c r="B150" s="81" t="s">
        <v>295</v>
      </c>
      <c r="C150" s="81" t="s">
        <v>12</v>
      </c>
      <c r="D150" s="81" t="s">
        <v>296</v>
      </c>
      <c r="E150" s="82" t="s">
        <v>297</v>
      </c>
      <c r="F150" s="85">
        <v>209</v>
      </c>
      <c r="G150" s="81" t="s">
        <v>57</v>
      </c>
      <c r="H150" s="84">
        <v>44896</v>
      </c>
      <c r="I150" s="87" t="s">
        <v>16</v>
      </c>
      <c r="J150" s="88"/>
    </row>
    <row r="151" s="75" customFormat="1" ht="70" customHeight="1" spans="1:10">
      <c r="A151" s="81">
        <v>148</v>
      </c>
      <c r="B151" s="81" t="s">
        <v>298</v>
      </c>
      <c r="C151" s="81" t="s">
        <v>12</v>
      </c>
      <c r="D151" s="81" t="s">
        <v>49</v>
      </c>
      <c r="E151" s="82" t="s">
        <v>299</v>
      </c>
      <c r="F151" s="85">
        <v>105</v>
      </c>
      <c r="G151" s="81" t="s">
        <v>57</v>
      </c>
      <c r="H151" s="84">
        <v>44896</v>
      </c>
      <c r="I151" s="87" t="s">
        <v>16</v>
      </c>
      <c r="J151" s="88"/>
    </row>
    <row r="152" s="75" customFormat="1" ht="93" customHeight="1" spans="1:10">
      <c r="A152" s="81">
        <v>149</v>
      </c>
      <c r="B152" s="81" t="s">
        <v>300</v>
      </c>
      <c r="C152" s="81" t="s">
        <v>12</v>
      </c>
      <c r="D152" s="81" t="s">
        <v>301</v>
      </c>
      <c r="E152" s="82" t="s">
        <v>302</v>
      </c>
      <c r="F152" s="85">
        <v>127.05</v>
      </c>
      <c r="G152" s="81" t="s">
        <v>57</v>
      </c>
      <c r="H152" s="84">
        <v>44896</v>
      </c>
      <c r="I152" s="87" t="s">
        <v>16</v>
      </c>
      <c r="J152" s="88"/>
    </row>
    <row r="153" s="75" customFormat="1" ht="101" customHeight="1" spans="1:11">
      <c r="A153" s="81">
        <v>150</v>
      </c>
      <c r="B153" s="81" t="s">
        <v>303</v>
      </c>
      <c r="C153" s="81" t="s">
        <v>12</v>
      </c>
      <c r="D153" s="81" t="s">
        <v>304</v>
      </c>
      <c r="E153" s="82" t="s">
        <v>305</v>
      </c>
      <c r="F153" s="85">
        <v>579.74</v>
      </c>
      <c r="G153" s="81" t="s">
        <v>306</v>
      </c>
      <c r="H153" s="84">
        <v>44896</v>
      </c>
      <c r="I153" s="87" t="s">
        <v>307</v>
      </c>
      <c r="J153" s="88"/>
      <c r="K153" s="75" t="s">
        <v>308</v>
      </c>
    </row>
    <row r="154" s="76" customFormat="1" ht="87" customHeight="1" spans="1:10">
      <c r="A154" s="81">
        <v>151</v>
      </c>
      <c r="B154" s="89" t="s">
        <v>309</v>
      </c>
      <c r="C154" s="89" t="s">
        <v>12</v>
      </c>
      <c r="D154" s="81" t="s">
        <v>310</v>
      </c>
      <c r="E154" s="82" t="s">
        <v>311</v>
      </c>
      <c r="F154" s="81">
        <v>1000</v>
      </c>
      <c r="G154" s="81" t="s">
        <v>312</v>
      </c>
      <c r="H154" s="84">
        <v>44896</v>
      </c>
      <c r="I154" s="89" t="s">
        <v>16</v>
      </c>
      <c r="J154" s="88"/>
    </row>
    <row r="155" s="76" customFormat="1" ht="83" customHeight="1" spans="1:10">
      <c r="A155" s="81">
        <v>152</v>
      </c>
      <c r="B155" s="89" t="s">
        <v>313</v>
      </c>
      <c r="C155" s="89" t="s">
        <v>12</v>
      </c>
      <c r="D155" s="81" t="s">
        <v>314</v>
      </c>
      <c r="E155" s="82" t="s">
        <v>315</v>
      </c>
      <c r="F155" s="81">
        <v>500</v>
      </c>
      <c r="G155" s="81" t="s">
        <v>312</v>
      </c>
      <c r="H155" s="84">
        <v>44896</v>
      </c>
      <c r="I155" s="89" t="s">
        <v>16</v>
      </c>
      <c r="J155" s="88"/>
    </row>
    <row r="156" s="76" customFormat="1" ht="83" customHeight="1" spans="1:10">
      <c r="A156" s="81">
        <v>153</v>
      </c>
      <c r="B156" s="89" t="s">
        <v>316</v>
      </c>
      <c r="C156" s="89" t="s">
        <v>12</v>
      </c>
      <c r="D156" s="81" t="s">
        <v>314</v>
      </c>
      <c r="E156" s="82" t="s">
        <v>317</v>
      </c>
      <c r="F156" s="81">
        <v>500</v>
      </c>
      <c r="G156" s="81" t="s">
        <v>312</v>
      </c>
      <c r="H156" s="84">
        <v>44896</v>
      </c>
      <c r="I156" s="89" t="s">
        <v>16</v>
      </c>
      <c r="J156" s="88"/>
    </row>
    <row r="157" s="76" customFormat="1" ht="121" customHeight="1" spans="1:11">
      <c r="A157" s="81">
        <v>154</v>
      </c>
      <c r="B157" s="89" t="s">
        <v>318</v>
      </c>
      <c r="C157" s="89" t="s">
        <v>12</v>
      </c>
      <c r="D157" s="81" t="s">
        <v>319</v>
      </c>
      <c r="E157" s="82" t="s">
        <v>320</v>
      </c>
      <c r="F157" s="81">
        <v>700</v>
      </c>
      <c r="G157" s="89" t="s">
        <v>321</v>
      </c>
      <c r="H157" s="84">
        <v>44896</v>
      </c>
      <c r="I157" s="89" t="s">
        <v>16</v>
      </c>
      <c r="J157" s="88"/>
      <c r="K157" s="6" t="s">
        <v>322</v>
      </c>
    </row>
    <row r="158" s="77" customFormat="1" ht="107" customHeight="1" spans="1:10">
      <c r="A158" s="81">
        <v>155</v>
      </c>
      <c r="B158" s="81" t="s">
        <v>323</v>
      </c>
      <c r="C158" s="81" t="s">
        <v>12</v>
      </c>
      <c r="D158" s="81" t="s">
        <v>214</v>
      </c>
      <c r="E158" s="82" t="s">
        <v>324</v>
      </c>
      <c r="F158" s="85">
        <v>200</v>
      </c>
      <c r="G158" s="81" t="s">
        <v>325</v>
      </c>
      <c r="H158" s="84">
        <v>44896</v>
      </c>
      <c r="I158" s="87" t="s">
        <v>326</v>
      </c>
      <c r="J158" s="88"/>
    </row>
  </sheetData>
  <autoFilter ref="A1:J158">
    <extLst/>
  </autoFilter>
  <mergeCells count="2">
    <mergeCell ref="A1:C1"/>
    <mergeCell ref="A2:J2"/>
  </mergeCells>
  <printOptions horizontalCentered="1"/>
  <pageMargins left="0.66875" right="0.66875" top="0.708333333333333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6"/>
  <sheetViews>
    <sheetView tabSelected="1" workbookViewId="0">
      <selection activeCell="N5" sqref="N5"/>
    </sheetView>
  </sheetViews>
  <sheetFormatPr defaultColWidth="9" defaultRowHeight="26" customHeight="1"/>
  <cols>
    <col min="1" max="1" width="5.66666666666667" style="1" customWidth="1"/>
    <col min="2" max="2" width="11.6833333333333" style="4" customWidth="1"/>
    <col min="3" max="3" width="8.73333333333333" style="2" customWidth="1"/>
    <col min="4" max="4" width="15.4833333333333" style="1" customWidth="1"/>
    <col min="5" max="5" width="37.375" style="4" customWidth="1"/>
    <col min="6" max="6" width="8.85833333333333" style="1" customWidth="1"/>
    <col min="7" max="7" width="20.625" style="1" customWidth="1"/>
    <col min="8" max="8" width="9.64166666666667" style="5" customWidth="1"/>
    <col min="9" max="9" width="10.4083333333333" style="6" customWidth="1"/>
    <col min="10" max="10" width="6.21666666666667" style="7" customWidth="1"/>
    <col min="11" max="11" width="10.1333333333333" style="1" hidden="1" customWidth="1"/>
    <col min="12" max="210" width="10.1333333333333" style="1" customWidth="1"/>
    <col min="211" max="211" width="10.1333333333333" style="1"/>
    <col min="212" max="16384" width="9" style="1"/>
  </cols>
  <sheetData>
    <row r="1" s="1" customFormat="1" customHeight="1" spans="1:9">
      <c r="A1" s="8"/>
      <c r="B1" s="4"/>
      <c r="C1" s="2"/>
      <c r="E1" s="4"/>
      <c r="H1" s="5"/>
      <c r="I1" s="39"/>
    </row>
    <row r="2" s="1" customFormat="1" ht="61" customHeight="1" spans="1:10">
      <c r="A2" s="10" t="s">
        <v>0</v>
      </c>
      <c r="B2" s="11"/>
      <c r="C2" s="11"/>
      <c r="D2" s="10"/>
      <c r="E2" s="11"/>
      <c r="F2" s="10"/>
      <c r="G2" s="10"/>
      <c r="H2" s="12"/>
      <c r="I2" s="10"/>
      <c r="J2" s="10"/>
    </row>
    <row r="3" s="2" customFormat="1" ht="31" customHeight="1" spans="1:10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7" t="s">
        <v>8</v>
      </c>
      <c r="I3" s="66" t="s">
        <v>9</v>
      </c>
      <c r="J3" s="67" t="s">
        <v>10</v>
      </c>
    </row>
    <row r="4" s="2" customFormat="1" ht="37" customHeight="1" spans="1:10">
      <c r="A4" s="29">
        <v>1</v>
      </c>
      <c r="B4" s="58" t="s">
        <v>89</v>
      </c>
      <c r="C4" s="58" t="s">
        <v>26</v>
      </c>
      <c r="D4" s="58" t="s">
        <v>327</v>
      </c>
      <c r="E4" s="59" t="s">
        <v>328</v>
      </c>
      <c r="F4" s="38">
        <v>13.94</v>
      </c>
      <c r="G4" s="58" t="s">
        <v>29</v>
      </c>
      <c r="H4" s="60">
        <v>44896</v>
      </c>
      <c r="I4" s="68" t="s">
        <v>329</v>
      </c>
      <c r="J4" s="69" t="s">
        <v>92</v>
      </c>
    </row>
    <row r="5" s="2" customFormat="1" ht="37" customHeight="1" spans="1:10">
      <c r="A5" s="29">
        <v>2</v>
      </c>
      <c r="B5" s="58" t="s">
        <v>89</v>
      </c>
      <c r="C5" s="58" t="s">
        <v>26</v>
      </c>
      <c r="D5" s="58" t="s">
        <v>330</v>
      </c>
      <c r="E5" s="59" t="s">
        <v>331</v>
      </c>
      <c r="F5" s="38">
        <v>18.86</v>
      </c>
      <c r="G5" s="58" t="s">
        <v>29</v>
      </c>
      <c r="H5" s="60">
        <v>44896</v>
      </c>
      <c r="I5" s="68" t="s">
        <v>329</v>
      </c>
      <c r="J5" s="69" t="s">
        <v>92</v>
      </c>
    </row>
    <row r="6" s="2" customFormat="1" ht="37" customHeight="1" spans="1:10">
      <c r="A6" s="29">
        <v>3</v>
      </c>
      <c r="B6" s="58" t="s">
        <v>89</v>
      </c>
      <c r="C6" s="58" t="s">
        <v>26</v>
      </c>
      <c r="D6" s="58" t="s">
        <v>332</v>
      </c>
      <c r="E6" s="59" t="s">
        <v>333</v>
      </c>
      <c r="F6" s="38">
        <v>14.63</v>
      </c>
      <c r="G6" s="58" t="s">
        <v>29</v>
      </c>
      <c r="H6" s="60">
        <v>44896</v>
      </c>
      <c r="I6" s="68" t="s">
        <v>329</v>
      </c>
      <c r="J6" s="69" t="s">
        <v>92</v>
      </c>
    </row>
    <row r="7" s="2" customFormat="1" ht="37" customHeight="1" spans="1:10">
      <c r="A7" s="29">
        <v>4</v>
      </c>
      <c r="B7" s="58" t="s">
        <v>89</v>
      </c>
      <c r="C7" s="58" t="s">
        <v>26</v>
      </c>
      <c r="D7" s="58" t="s">
        <v>37</v>
      </c>
      <c r="E7" s="59" t="s">
        <v>334</v>
      </c>
      <c r="F7" s="38">
        <v>32.5</v>
      </c>
      <c r="G7" s="58" t="s">
        <v>29</v>
      </c>
      <c r="H7" s="60">
        <v>44896</v>
      </c>
      <c r="I7" s="68" t="s">
        <v>329</v>
      </c>
      <c r="J7" s="69" t="s">
        <v>92</v>
      </c>
    </row>
    <row r="8" s="2" customFormat="1" ht="37" customHeight="1" spans="1:10">
      <c r="A8" s="29">
        <v>5</v>
      </c>
      <c r="B8" s="58" t="s">
        <v>89</v>
      </c>
      <c r="C8" s="58" t="s">
        <v>26</v>
      </c>
      <c r="D8" s="58" t="s">
        <v>335</v>
      </c>
      <c r="E8" s="59" t="s">
        <v>336</v>
      </c>
      <c r="F8" s="38">
        <v>20.99</v>
      </c>
      <c r="G8" s="58" t="s">
        <v>29</v>
      </c>
      <c r="H8" s="60">
        <v>44896</v>
      </c>
      <c r="I8" s="68" t="s">
        <v>329</v>
      </c>
      <c r="J8" s="69" t="s">
        <v>92</v>
      </c>
    </row>
    <row r="9" s="2" customFormat="1" ht="37" customHeight="1" spans="1:10">
      <c r="A9" s="29">
        <v>6</v>
      </c>
      <c r="B9" s="58" t="s">
        <v>89</v>
      </c>
      <c r="C9" s="58" t="s">
        <v>26</v>
      </c>
      <c r="D9" s="58" t="s">
        <v>337</v>
      </c>
      <c r="E9" s="59" t="s">
        <v>338</v>
      </c>
      <c r="F9" s="38">
        <v>67.96</v>
      </c>
      <c r="G9" s="58" t="s">
        <v>29</v>
      </c>
      <c r="H9" s="60">
        <v>44896</v>
      </c>
      <c r="I9" s="68" t="s">
        <v>329</v>
      </c>
      <c r="J9" s="69" t="s">
        <v>92</v>
      </c>
    </row>
    <row r="10" s="2" customFormat="1" ht="37" customHeight="1" spans="1:10">
      <c r="A10" s="29">
        <v>7</v>
      </c>
      <c r="B10" s="58" t="s">
        <v>89</v>
      </c>
      <c r="C10" s="58" t="s">
        <v>26</v>
      </c>
      <c r="D10" s="58" t="s">
        <v>339</v>
      </c>
      <c r="E10" s="59" t="s">
        <v>340</v>
      </c>
      <c r="F10" s="38">
        <v>76.41</v>
      </c>
      <c r="G10" s="58" t="s">
        <v>29</v>
      </c>
      <c r="H10" s="60">
        <v>44896</v>
      </c>
      <c r="I10" s="68" t="s">
        <v>329</v>
      </c>
      <c r="J10" s="69" t="s">
        <v>92</v>
      </c>
    </row>
    <row r="11" s="2" customFormat="1" ht="37" customHeight="1" spans="1:10">
      <c r="A11" s="29">
        <v>8</v>
      </c>
      <c r="B11" s="58" t="s">
        <v>89</v>
      </c>
      <c r="C11" s="58" t="s">
        <v>26</v>
      </c>
      <c r="D11" s="58" t="s">
        <v>341</v>
      </c>
      <c r="E11" s="59" t="s">
        <v>342</v>
      </c>
      <c r="F11" s="38">
        <v>8.92</v>
      </c>
      <c r="G11" s="58" t="s">
        <v>29</v>
      </c>
      <c r="H11" s="60">
        <v>44896</v>
      </c>
      <c r="I11" s="68" t="s">
        <v>329</v>
      </c>
      <c r="J11" s="69" t="s">
        <v>92</v>
      </c>
    </row>
    <row r="12" s="2" customFormat="1" ht="37" customHeight="1" spans="1:10">
      <c r="A12" s="29">
        <v>9</v>
      </c>
      <c r="B12" s="58" t="s">
        <v>89</v>
      </c>
      <c r="C12" s="58" t="s">
        <v>26</v>
      </c>
      <c r="D12" s="58" t="s">
        <v>343</v>
      </c>
      <c r="E12" s="59" t="s">
        <v>344</v>
      </c>
      <c r="F12" s="38">
        <v>39.38</v>
      </c>
      <c r="G12" s="58" t="s">
        <v>29</v>
      </c>
      <c r="H12" s="60">
        <v>44896</v>
      </c>
      <c r="I12" s="68" t="s">
        <v>329</v>
      </c>
      <c r="J12" s="69" t="s">
        <v>92</v>
      </c>
    </row>
    <row r="13" s="2" customFormat="1" ht="37" customHeight="1" spans="1:10">
      <c r="A13" s="29">
        <v>10</v>
      </c>
      <c r="B13" s="58" t="s">
        <v>89</v>
      </c>
      <c r="C13" s="58" t="s">
        <v>26</v>
      </c>
      <c r="D13" s="58" t="s">
        <v>345</v>
      </c>
      <c r="E13" s="59" t="s">
        <v>346</v>
      </c>
      <c r="F13" s="38">
        <v>17.05</v>
      </c>
      <c r="G13" s="58" t="s">
        <v>29</v>
      </c>
      <c r="H13" s="60">
        <v>44896</v>
      </c>
      <c r="I13" s="68" t="s">
        <v>329</v>
      </c>
      <c r="J13" s="69" t="s">
        <v>92</v>
      </c>
    </row>
    <row r="14" s="2" customFormat="1" ht="37" customHeight="1" spans="1:10">
      <c r="A14" s="29">
        <v>11</v>
      </c>
      <c r="B14" s="58" t="s">
        <v>89</v>
      </c>
      <c r="C14" s="58" t="s">
        <v>26</v>
      </c>
      <c r="D14" s="58" t="s">
        <v>347</v>
      </c>
      <c r="E14" s="59" t="s">
        <v>348</v>
      </c>
      <c r="F14" s="38">
        <v>34.39</v>
      </c>
      <c r="G14" s="58" t="s">
        <v>29</v>
      </c>
      <c r="H14" s="60">
        <v>44896</v>
      </c>
      <c r="I14" s="68" t="s">
        <v>329</v>
      </c>
      <c r="J14" s="69" t="s">
        <v>92</v>
      </c>
    </row>
    <row r="15" s="2" customFormat="1" ht="37" customHeight="1" spans="1:10">
      <c r="A15" s="29">
        <v>12</v>
      </c>
      <c r="B15" s="58" t="s">
        <v>89</v>
      </c>
      <c r="C15" s="58" t="s">
        <v>26</v>
      </c>
      <c r="D15" s="58" t="s">
        <v>349</v>
      </c>
      <c r="E15" s="59" t="s">
        <v>350</v>
      </c>
      <c r="F15" s="38">
        <v>18.46</v>
      </c>
      <c r="G15" s="58" t="s">
        <v>29</v>
      </c>
      <c r="H15" s="60">
        <v>44896</v>
      </c>
      <c r="I15" s="68" t="s">
        <v>329</v>
      </c>
      <c r="J15" s="69" t="s">
        <v>92</v>
      </c>
    </row>
    <row r="16" s="2" customFormat="1" ht="37" customHeight="1" spans="1:10">
      <c r="A16" s="29">
        <v>13</v>
      </c>
      <c r="B16" s="58" t="s">
        <v>89</v>
      </c>
      <c r="C16" s="58" t="s">
        <v>26</v>
      </c>
      <c r="D16" s="58" t="s">
        <v>351</v>
      </c>
      <c r="E16" s="59" t="s">
        <v>352</v>
      </c>
      <c r="F16" s="38">
        <v>42.06</v>
      </c>
      <c r="G16" s="58" t="s">
        <v>29</v>
      </c>
      <c r="H16" s="60">
        <v>44896</v>
      </c>
      <c r="I16" s="68" t="s">
        <v>329</v>
      </c>
      <c r="J16" s="69" t="s">
        <v>92</v>
      </c>
    </row>
    <row r="17" s="2" customFormat="1" ht="37" customHeight="1" spans="1:10">
      <c r="A17" s="29">
        <v>14</v>
      </c>
      <c r="B17" s="58" t="s">
        <v>89</v>
      </c>
      <c r="C17" s="58" t="s">
        <v>26</v>
      </c>
      <c r="D17" s="58" t="s">
        <v>353</v>
      </c>
      <c r="E17" s="59" t="s">
        <v>354</v>
      </c>
      <c r="F17" s="38">
        <v>11.97</v>
      </c>
      <c r="G17" s="58" t="s">
        <v>29</v>
      </c>
      <c r="H17" s="60">
        <v>44896</v>
      </c>
      <c r="I17" s="68" t="s">
        <v>329</v>
      </c>
      <c r="J17" s="69" t="s">
        <v>92</v>
      </c>
    </row>
    <row r="18" s="2" customFormat="1" ht="37" customHeight="1" spans="1:10">
      <c r="A18" s="29">
        <v>15</v>
      </c>
      <c r="B18" s="58" t="s">
        <v>89</v>
      </c>
      <c r="C18" s="58" t="s">
        <v>26</v>
      </c>
      <c r="D18" s="58" t="s">
        <v>355</v>
      </c>
      <c r="E18" s="59" t="s">
        <v>356</v>
      </c>
      <c r="F18" s="38">
        <v>25.92</v>
      </c>
      <c r="G18" s="58" t="s">
        <v>29</v>
      </c>
      <c r="H18" s="60">
        <v>44896</v>
      </c>
      <c r="I18" s="68" t="s">
        <v>329</v>
      </c>
      <c r="J18" s="69" t="s">
        <v>92</v>
      </c>
    </row>
    <row r="19" s="2" customFormat="1" ht="37" customHeight="1" spans="1:10">
      <c r="A19" s="29">
        <v>16</v>
      </c>
      <c r="B19" s="58" t="s">
        <v>89</v>
      </c>
      <c r="C19" s="58" t="s">
        <v>26</v>
      </c>
      <c r="D19" s="58" t="s">
        <v>357</v>
      </c>
      <c r="E19" s="59" t="s">
        <v>358</v>
      </c>
      <c r="F19" s="38">
        <v>26.11</v>
      </c>
      <c r="G19" s="58" t="s">
        <v>29</v>
      </c>
      <c r="H19" s="60">
        <v>44896</v>
      </c>
      <c r="I19" s="68" t="s">
        <v>329</v>
      </c>
      <c r="J19" s="69" t="s">
        <v>92</v>
      </c>
    </row>
    <row r="20" s="2" customFormat="1" ht="37" customHeight="1" spans="1:10">
      <c r="A20" s="29">
        <v>17</v>
      </c>
      <c r="B20" s="58" t="s">
        <v>89</v>
      </c>
      <c r="C20" s="58" t="s">
        <v>26</v>
      </c>
      <c r="D20" s="58" t="s">
        <v>359</v>
      </c>
      <c r="E20" s="59" t="s">
        <v>360</v>
      </c>
      <c r="F20" s="38">
        <v>23.31</v>
      </c>
      <c r="G20" s="58" t="s">
        <v>29</v>
      </c>
      <c r="H20" s="60">
        <v>44896</v>
      </c>
      <c r="I20" s="68" t="s">
        <v>329</v>
      </c>
      <c r="J20" s="69" t="s">
        <v>92</v>
      </c>
    </row>
    <row r="21" s="2" customFormat="1" ht="37" customHeight="1" spans="1:10">
      <c r="A21" s="29">
        <v>18</v>
      </c>
      <c r="B21" s="58" t="s">
        <v>89</v>
      </c>
      <c r="C21" s="58" t="s">
        <v>26</v>
      </c>
      <c r="D21" s="58" t="s">
        <v>361</v>
      </c>
      <c r="E21" s="59" t="s">
        <v>362</v>
      </c>
      <c r="F21" s="38">
        <v>36.39</v>
      </c>
      <c r="G21" s="58" t="s">
        <v>29</v>
      </c>
      <c r="H21" s="60">
        <v>44896</v>
      </c>
      <c r="I21" s="68" t="s">
        <v>329</v>
      </c>
      <c r="J21" s="69" t="s">
        <v>92</v>
      </c>
    </row>
    <row r="22" s="2" customFormat="1" ht="37" customHeight="1" spans="1:10">
      <c r="A22" s="29">
        <v>19</v>
      </c>
      <c r="B22" s="58" t="s">
        <v>89</v>
      </c>
      <c r="C22" s="58" t="s">
        <v>26</v>
      </c>
      <c r="D22" s="58" t="s">
        <v>363</v>
      </c>
      <c r="E22" s="59" t="s">
        <v>364</v>
      </c>
      <c r="F22" s="38">
        <v>62.98</v>
      </c>
      <c r="G22" s="58" t="s">
        <v>29</v>
      </c>
      <c r="H22" s="60">
        <v>44896</v>
      </c>
      <c r="I22" s="68" t="s">
        <v>329</v>
      </c>
      <c r="J22" s="69" t="s">
        <v>92</v>
      </c>
    </row>
    <row r="23" s="2" customFormat="1" ht="37" customHeight="1" spans="1:10">
      <c r="A23" s="29">
        <v>20</v>
      </c>
      <c r="B23" s="58" t="s">
        <v>89</v>
      </c>
      <c r="C23" s="58" t="s">
        <v>26</v>
      </c>
      <c r="D23" s="58" t="s">
        <v>365</v>
      </c>
      <c r="E23" s="59" t="s">
        <v>366</v>
      </c>
      <c r="F23" s="38">
        <v>12.2</v>
      </c>
      <c r="G23" s="58" t="s">
        <v>29</v>
      </c>
      <c r="H23" s="60">
        <v>44896</v>
      </c>
      <c r="I23" s="68" t="s">
        <v>329</v>
      </c>
      <c r="J23" s="69" t="s">
        <v>92</v>
      </c>
    </row>
    <row r="24" s="2" customFormat="1" ht="37" customHeight="1" spans="1:10">
      <c r="A24" s="29">
        <v>21</v>
      </c>
      <c r="B24" s="58" t="s">
        <v>89</v>
      </c>
      <c r="C24" s="58" t="s">
        <v>26</v>
      </c>
      <c r="D24" s="58" t="s">
        <v>367</v>
      </c>
      <c r="E24" s="59" t="s">
        <v>368</v>
      </c>
      <c r="F24" s="38">
        <v>88.06</v>
      </c>
      <c r="G24" s="58" t="s">
        <v>29</v>
      </c>
      <c r="H24" s="60">
        <v>44896</v>
      </c>
      <c r="I24" s="68" t="s">
        <v>329</v>
      </c>
      <c r="J24" s="69" t="s">
        <v>92</v>
      </c>
    </row>
    <row r="25" s="2" customFormat="1" ht="37" customHeight="1" spans="1:10">
      <c r="A25" s="29">
        <v>22</v>
      </c>
      <c r="B25" s="58" t="s">
        <v>89</v>
      </c>
      <c r="C25" s="58" t="s">
        <v>26</v>
      </c>
      <c r="D25" s="58" t="s">
        <v>369</v>
      </c>
      <c r="E25" s="59" t="s">
        <v>370</v>
      </c>
      <c r="F25" s="38">
        <v>54.9</v>
      </c>
      <c r="G25" s="58" t="s">
        <v>29</v>
      </c>
      <c r="H25" s="60">
        <v>44896</v>
      </c>
      <c r="I25" s="68" t="s">
        <v>329</v>
      </c>
      <c r="J25" s="69" t="s">
        <v>92</v>
      </c>
    </row>
    <row r="26" s="2" customFormat="1" ht="37" customHeight="1" spans="1:10">
      <c r="A26" s="29">
        <v>23</v>
      </c>
      <c r="B26" s="58" t="s">
        <v>89</v>
      </c>
      <c r="C26" s="58" t="s">
        <v>26</v>
      </c>
      <c r="D26" s="58" t="s">
        <v>371</v>
      </c>
      <c r="E26" s="59" t="s">
        <v>372</v>
      </c>
      <c r="F26" s="38">
        <v>14.51</v>
      </c>
      <c r="G26" s="58" t="s">
        <v>29</v>
      </c>
      <c r="H26" s="60">
        <v>44896</v>
      </c>
      <c r="I26" s="68" t="s">
        <v>329</v>
      </c>
      <c r="J26" s="69" t="s">
        <v>92</v>
      </c>
    </row>
    <row r="27" s="2" customFormat="1" ht="37" customHeight="1" spans="1:10">
      <c r="A27" s="29">
        <v>24</v>
      </c>
      <c r="B27" s="58" t="s">
        <v>89</v>
      </c>
      <c r="C27" s="58" t="s">
        <v>26</v>
      </c>
      <c r="D27" s="58" t="s">
        <v>373</v>
      </c>
      <c r="E27" s="59" t="s">
        <v>374</v>
      </c>
      <c r="F27" s="38">
        <v>49.2</v>
      </c>
      <c r="G27" s="58" t="s">
        <v>29</v>
      </c>
      <c r="H27" s="60">
        <v>44896</v>
      </c>
      <c r="I27" s="68" t="s">
        <v>329</v>
      </c>
      <c r="J27" s="69" t="s">
        <v>92</v>
      </c>
    </row>
    <row r="28" s="2" customFormat="1" ht="37" customHeight="1" spans="1:10">
      <c r="A28" s="29">
        <v>25</v>
      </c>
      <c r="B28" s="58" t="s">
        <v>89</v>
      </c>
      <c r="C28" s="58" t="s">
        <v>26</v>
      </c>
      <c r="D28" s="58" t="s">
        <v>375</v>
      </c>
      <c r="E28" s="59" t="s">
        <v>376</v>
      </c>
      <c r="F28" s="38">
        <v>21.74</v>
      </c>
      <c r="G28" s="58" t="s">
        <v>29</v>
      </c>
      <c r="H28" s="60">
        <v>44896</v>
      </c>
      <c r="I28" s="68" t="s">
        <v>329</v>
      </c>
      <c r="J28" s="69" t="s">
        <v>92</v>
      </c>
    </row>
    <row r="29" s="2" customFormat="1" ht="37" customHeight="1" spans="1:10">
      <c r="A29" s="29">
        <v>26</v>
      </c>
      <c r="B29" s="58" t="s">
        <v>89</v>
      </c>
      <c r="C29" s="58" t="s">
        <v>26</v>
      </c>
      <c r="D29" s="58" t="s">
        <v>377</v>
      </c>
      <c r="E29" s="59" t="s">
        <v>378</v>
      </c>
      <c r="F29" s="38">
        <v>23.84</v>
      </c>
      <c r="G29" s="58" t="s">
        <v>29</v>
      </c>
      <c r="H29" s="60">
        <v>44896</v>
      </c>
      <c r="I29" s="68" t="s">
        <v>329</v>
      </c>
      <c r="J29" s="69" t="s">
        <v>92</v>
      </c>
    </row>
    <row r="30" s="2" customFormat="1" ht="37" customHeight="1" spans="1:10">
      <c r="A30" s="29">
        <v>27</v>
      </c>
      <c r="B30" s="58" t="s">
        <v>89</v>
      </c>
      <c r="C30" s="58" t="s">
        <v>26</v>
      </c>
      <c r="D30" s="58" t="s">
        <v>379</v>
      </c>
      <c r="E30" s="59" t="s">
        <v>380</v>
      </c>
      <c r="F30" s="38">
        <v>68.38</v>
      </c>
      <c r="G30" s="58" t="s">
        <v>29</v>
      </c>
      <c r="H30" s="60">
        <v>44896</v>
      </c>
      <c r="I30" s="68" t="s">
        <v>329</v>
      </c>
      <c r="J30" s="69" t="s">
        <v>92</v>
      </c>
    </row>
    <row r="31" s="2" customFormat="1" ht="37" customHeight="1" spans="1:10">
      <c r="A31" s="29">
        <v>28</v>
      </c>
      <c r="B31" s="58" t="s">
        <v>89</v>
      </c>
      <c r="C31" s="58" t="s">
        <v>26</v>
      </c>
      <c r="D31" s="58" t="s">
        <v>381</v>
      </c>
      <c r="E31" s="59" t="s">
        <v>382</v>
      </c>
      <c r="F31" s="38">
        <v>23.99</v>
      </c>
      <c r="G31" s="58" t="s">
        <v>29</v>
      </c>
      <c r="H31" s="60">
        <v>44896</v>
      </c>
      <c r="I31" s="68" t="s">
        <v>329</v>
      </c>
      <c r="J31" s="69" t="s">
        <v>92</v>
      </c>
    </row>
    <row r="32" s="2" customFormat="1" ht="37" customHeight="1" spans="1:10">
      <c r="A32" s="29">
        <v>29</v>
      </c>
      <c r="B32" s="58" t="s">
        <v>89</v>
      </c>
      <c r="C32" s="58" t="s">
        <v>26</v>
      </c>
      <c r="D32" s="58" t="s">
        <v>383</v>
      </c>
      <c r="E32" s="59" t="s">
        <v>384</v>
      </c>
      <c r="F32" s="38">
        <v>53.7</v>
      </c>
      <c r="G32" s="58" t="s">
        <v>29</v>
      </c>
      <c r="H32" s="60">
        <v>44896</v>
      </c>
      <c r="I32" s="68" t="s">
        <v>329</v>
      </c>
      <c r="J32" s="69" t="s">
        <v>92</v>
      </c>
    </row>
    <row r="33" s="2" customFormat="1" ht="37" customHeight="1" spans="1:10">
      <c r="A33" s="29">
        <v>30</v>
      </c>
      <c r="B33" s="58" t="s">
        <v>89</v>
      </c>
      <c r="C33" s="58" t="s">
        <v>26</v>
      </c>
      <c r="D33" s="58" t="s">
        <v>385</v>
      </c>
      <c r="E33" s="59" t="s">
        <v>386</v>
      </c>
      <c r="F33" s="38">
        <v>25.88</v>
      </c>
      <c r="G33" s="58" t="s">
        <v>29</v>
      </c>
      <c r="H33" s="60">
        <v>44896</v>
      </c>
      <c r="I33" s="68" t="s">
        <v>329</v>
      </c>
      <c r="J33" s="69" t="s">
        <v>92</v>
      </c>
    </row>
    <row r="34" s="2" customFormat="1" ht="37" customHeight="1" spans="1:10">
      <c r="A34" s="29">
        <v>31</v>
      </c>
      <c r="B34" s="58" t="s">
        <v>89</v>
      </c>
      <c r="C34" s="58" t="s">
        <v>26</v>
      </c>
      <c r="D34" s="58" t="s">
        <v>387</v>
      </c>
      <c r="E34" s="59" t="s">
        <v>388</v>
      </c>
      <c r="F34" s="38">
        <v>38.69</v>
      </c>
      <c r="G34" s="58" t="s">
        <v>29</v>
      </c>
      <c r="H34" s="60">
        <v>44896</v>
      </c>
      <c r="I34" s="68" t="s">
        <v>329</v>
      </c>
      <c r="J34" s="69" t="s">
        <v>92</v>
      </c>
    </row>
    <row r="35" s="2" customFormat="1" ht="37" customHeight="1" spans="1:10">
      <c r="A35" s="29">
        <v>32</v>
      </c>
      <c r="B35" s="58" t="s">
        <v>89</v>
      </c>
      <c r="C35" s="58" t="s">
        <v>26</v>
      </c>
      <c r="D35" s="58" t="s">
        <v>389</v>
      </c>
      <c r="E35" s="59" t="s">
        <v>390</v>
      </c>
      <c r="F35" s="38">
        <v>19.52</v>
      </c>
      <c r="G35" s="58" t="s">
        <v>29</v>
      </c>
      <c r="H35" s="60">
        <v>44896</v>
      </c>
      <c r="I35" s="68" t="s">
        <v>329</v>
      </c>
      <c r="J35" s="69" t="s">
        <v>92</v>
      </c>
    </row>
    <row r="36" s="2" customFormat="1" ht="37" customHeight="1" spans="1:10">
      <c r="A36" s="29">
        <v>33</v>
      </c>
      <c r="B36" s="58" t="s">
        <v>89</v>
      </c>
      <c r="C36" s="58" t="s">
        <v>26</v>
      </c>
      <c r="D36" s="58" t="s">
        <v>391</v>
      </c>
      <c r="E36" s="59" t="s">
        <v>392</v>
      </c>
      <c r="F36" s="38">
        <v>14.18</v>
      </c>
      <c r="G36" s="58" t="s">
        <v>29</v>
      </c>
      <c r="H36" s="60">
        <v>44896</v>
      </c>
      <c r="I36" s="68" t="s">
        <v>329</v>
      </c>
      <c r="J36" s="69" t="s">
        <v>92</v>
      </c>
    </row>
    <row r="37" s="2" customFormat="1" ht="37" customHeight="1" spans="1:10">
      <c r="A37" s="29">
        <v>34</v>
      </c>
      <c r="B37" s="58" t="s">
        <v>89</v>
      </c>
      <c r="C37" s="58" t="s">
        <v>26</v>
      </c>
      <c r="D37" s="58" t="s">
        <v>393</v>
      </c>
      <c r="E37" s="59" t="s">
        <v>394</v>
      </c>
      <c r="F37" s="38">
        <v>13.73</v>
      </c>
      <c r="G37" s="58" t="s">
        <v>29</v>
      </c>
      <c r="H37" s="60">
        <v>44896</v>
      </c>
      <c r="I37" s="68" t="s">
        <v>329</v>
      </c>
      <c r="J37" s="69" t="s">
        <v>92</v>
      </c>
    </row>
    <row r="38" s="2" customFormat="1" ht="37" customHeight="1" spans="1:10">
      <c r="A38" s="29">
        <v>35</v>
      </c>
      <c r="B38" s="58" t="s">
        <v>89</v>
      </c>
      <c r="C38" s="58" t="s">
        <v>26</v>
      </c>
      <c r="D38" s="58" t="s">
        <v>395</v>
      </c>
      <c r="E38" s="59" t="s">
        <v>396</v>
      </c>
      <c r="F38" s="38">
        <v>40.03</v>
      </c>
      <c r="G38" s="58" t="s">
        <v>29</v>
      </c>
      <c r="H38" s="60">
        <v>44896</v>
      </c>
      <c r="I38" s="68" t="s">
        <v>329</v>
      </c>
      <c r="J38" s="69" t="s">
        <v>92</v>
      </c>
    </row>
    <row r="39" s="2" customFormat="1" ht="37" customHeight="1" spans="1:10">
      <c r="A39" s="29">
        <v>36</v>
      </c>
      <c r="B39" s="58" t="s">
        <v>89</v>
      </c>
      <c r="C39" s="58" t="s">
        <v>26</v>
      </c>
      <c r="D39" s="58" t="s">
        <v>397</v>
      </c>
      <c r="E39" s="59" t="s">
        <v>398</v>
      </c>
      <c r="F39" s="38">
        <v>62.88</v>
      </c>
      <c r="G39" s="58" t="s">
        <v>29</v>
      </c>
      <c r="H39" s="60">
        <v>44896</v>
      </c>
      <c r="I39" s="68" t="s">
        <v>329</v>
      </c>
      <c r="J39" s="69" t="s">
        <v>92</v>
      </c>
    </row>
    <row r="40" s="2" customFormat="1" ht="37" customHeight="1" spans="1:10">
      <c r="A40" s="29">
        <v>37</v>
      </c>
      <c r="B40" s="58" t="s">
        <v>89</v>
      </c>
      <c r="C40" s="58" t="s">
        <v>26</v>
      </c>
      <c r="D40" s="58" t="s">
        <v>399</v>
      </c>
      <c r="E40" s="59" t="s">
        <v>400</v>
      </c>
      <c r="F40" s="38">
        <v>23.41</v>
      </c>
      <c r="G40" s="58" t="s">
        <v>29</v>
      </c>
      <c r="H40" s="60">
        <v>44896</v>
      </c>
      <c r="I40" s="68" t="s">
        <v>329</v>
      </c>
      <c r="J40" s="69" t="s">
        <v>92</v>
      </c>
    </row>
    <row r="41" s="2" customFormat="1" ht="37" customHeight="1" spans="1:10">
      <c r="A41" s="29">
        <v>38</v>
      </c>
      <c r="B41" s="58" t="s">
        <v>89</v>
      </c>
      <c r="C41" s="58" t="s">
        <v>26</v>
      </c>
      <c r="D41" s="58" t="s">
        <v>401</v>
      </c>
      <c r="E41" s="59" t="s">
        <v>402</v>
      </c>
      <c r="F41" s="38">
        <v>27.96</v>
      </c>
      <c r="G41" s="58" t="s">
        <v>29</v>
      </c>
      <c r="H41" s="60">
        <v>44896</v>
      </c>
      <c r="I41" s="68" t="s">
        <v>329</v>
      </c>
      <c r="J41" s="69" t="s">
        <v>92</v>
      </c>
    </row>
    <row r="42" s="2" customFormat="1" ht="37" customHeight="1" spans="1:10">
      <c r="A42" s="29">
        <v>39</v>
      </c>
      <c r="B42" s="58" t="s">
        <v>89</v>
      </c>
      <c r="C42" s="58" t="s">
        <v>26</v>
      </c>
      <c r="D42" s="58" t="s">
        <v>403</v>
      </c>
      <c r="E42" s="59" t="s">
        <v>404</v>
      </c>
      <c r="F42" s="38">
        <v>77.32</v>
      </c>
      <c r="G42" s="58" t="s">
        <v>29</v>
      </c>
      <c r="H42" s="60">
        <v>44896</v>
      </c>
      <c r="I42" s="68" t="s">
        <v>329</v>
      </c>
      <c r="J42" s="69" t="s">
        <v>92</v>
      </c>
    </row>
    <row r="43" s="2" customFormat="1" ht="37" customHeight="1" spans="1:10">
      <c r="A43" s="29">
        <v>40</v>
      </c>
      <c r="B43" s="58" t="s">
        <v>89</v>
      </c>
      <c r="C43" s="58" t="s">
        <v>26</v>
      </c>
      <c r="D43" s="58" t="s">
        <v>405</v>
      </c>
      <c r="E43" s="59" t="s">
        <v>406</v>
      </c>
      <c r="F43" s="38">
        <v>23.6</v>
      </c>
      <c r="G43" s="58" t="s">
        <v>29</v>
      </c>
      <c r="H43" s="60">
        <v>44896</v>
      </c>
      <c r="I43" s="68" t="s">
        <v>329</v>
      </c>
      <c r="J43" s="69" t="s">
        <v>92</v>
      </c>
    </row>
    <row r="44" s="2" customFormat="1" ht="37" customHeight="1" spans="1:10">
      <c r="A44" s="29">
        <v>41</v>
      </c>
      <c r="B44" s="58" t="s">
        <v>89</v>
      </c>
      <c r="C44" s="58" t="s">
        <v>26</v>
      </c>
      <c r="D44" s="58" t="s">
        <v>407</v>
      </c>
      <c r="E44" s="59" t="s">
        <v>408</v>
      </c>
      <c r="F44" s="38">
        <v>39.25</v>
      </c>
      <c r="G44" s="58" t="s">
        <v>29</v>
      </c>
      <c r="H44" s="60">
        <v>44896</v>
      </c>
      <c r="I44" s="68" t="s">
        <v>329</v>
      </c>
      <c r="J44" s="69" t="s">
        <v>92</v>
      </c>
    </row>
    <row r="45" s="2" customFormat="1" ht="37" customHeight="1" spans="1:10">
      <c r="A45" s="29">
        <v>42</v>
      </c>
      <c r="B45" s="58" t="s">
        <v>89</v>
      </c>
      <c r="C45" s="58" t="s">
        <v>26</v>
      </c>
      <c r="D45" s="58" t="s">
        <v>409</v>
      </c>
      <c r="E45" s="59" t="s">
        <v>410</v>
      </c>
      <c r="F45" s="38">
        <v>17.54</v>
      </c>
      <c r="G45" s="58" t="s">
        <v>29</v>
      </c>
      <c r="H45" s="60">
        <v>44896</v>
      </c>
      <c r="I45" s="68" t="s">
        <v>329</v>
      </c>
      <c r="J45" s="69" t="s">
        <v>92</v>
      </c>
    </row>
    <row r="46" s="2" customFormat="1" ht="37" customHeight="1" spans="1:10">
      <c r="A46" s="29">
        <v>43</v>
      </c>
      <c r="B46" s="58" t="s">
        <v>89</v>
      </c>
      <c r="C46" s="58" t="s">
        <v>26</v>
      </c>
      <c r="D46" s="58" t="s">
        <v>411</v>
      </c>
      <c r="E46" s="59" t="s">
        <v>412</v>
      </c>
      <c r="F46" s="38">
        <v>67.36</v>
      </c>
      <c r="G46" s="58" t="s">
        <v>29</v>
      </c>
      <c r="H46" s="60">
        <v>44896</v>
      </c>
      <c r="I46" s="68" t="s">
        <v>329</v>
      </c>
      <c r="J46" s="69" t="s">
        <v>92</v>
      </c>
    </row>
    <row r="47" s="2" customFormat="1" ht="37" customHeight="1" spans="1:10">
      <c r="A47" s="29">
        <v>44</v>
      </c>
      <c r="B47" s="58" t="s">
        <v>89</v>
      </c>
      <c r="C47" s="58" t="s">
        <v>26</v>
      </c>
      <c r="D47" s="58" t="s">
        <v>413</v>
      </c>
      <c r="E47" s="59" t="s">
        <v>414</v>
      </c>
      <c r="F47" s="38">
        <v>124.45</v>
      </c>
      <c r="G47" s="58" t="s">
        <v>29</v>
      </c>
      <c r="H47" s="60">
        <v>44896</v>
      </c>
      <c r="I47" s="68" t="s">
        <v>329</v>
      </c>
      <c r="J47" s="69" t="s">
        <v>92</v>
      </c>
    </row>
    <row r="48" s="2" customFormat="1" ht="37" customHeight="1" spans="1:10">
      <c r="A48" s="29">
        <v>45</v>
      </c>
      <c r="B48" s="58" t="s">
        <v>89</v>
      </c>
      <c r="C48" s="58" t="s">
        <v>26</v>
      </c>
      <c r="D48" s="58" t="s">
        <v>415</v>
      </c>
      <c r="E48" s="59" t="s">
        <v>416</v>
      </c>
      <c r="F48" s="38">
        <v>21.98</v>
      </c>
      <c r="G48" s="58" t="s">
        <v>29</v>
      </c>
      <c r="H48" s="60">
        <v>44896</v>
      </c>
      <c r="I48" s="68" t="s">
        <v>329</v>
      </c>
      <c r="J48" s="69" t="s">
        <v>92</v>
      </c>
    </row>
    <row r="49" s="2" customFormat="1" ht="37" customHeight="1" spans="1:10">
      <c r="A49" s="29">
        <v>46</v>
      </c>
      <c r="B49" s="58" t="s">
        <v>89</v>
      </c>
      <c r="C49" s="58" t="s">
        <v>26</v>
      </c>
      <c r="D49" s="58" t="s">
        <v>417</v>
      </c>
      <c r="E49" s="59" t="s">
        <v>418</v>
      </c>
      <c r="F49" s="38">
        <v>35.96</v>
      </c>
      <c r="G49" s="58" t="s">
        <v>29</v>
      </c>
      <c r="H49" s="60">
        <v>44896</v>
      </c>
      <c r="I49" s="68" t="s">
        <v>329</v>
      </c>
      <c r="J49" s="69" t="s">
        <v>92</v>
      </c>
    </row>
    <row r="50" s="2" customFormat="1" ht="37" customHeight="1" spans="1:10">
      <c r="A50" s="29">
        <v>47</v>
      </c>
      <c r="B50" s="58" t="s">
        <v>89</v>
      </c>
      <c r="C50" s="58" t="s">
        <v>26</v>
      </c>
      <c r="D50" s="58" t="s">
        <v>419</v>
      </c>
      <c r="E50" s="59" t="s">
        <v>420</v>
      </c>
      <c r="F50" s="38">
        <v>97.07</v>
      </c>
      <c r="G50" s="58" t="s">
        <v>29</v>
      </c>
      <c r="H50" s="60">
        <v>44896</v>
      </c>
      <c r="I50" s="68" t="s">
        <v>329</v>
      </c>
      <c r="J50" s="69" t="s">
        <v>92</v>
      </c>
    </row>
    <row r="51" s="2" customFormat="1" ht="37" customHeight="1" spans="1:10">
      <c r="A51" s="29">
        <v>48</v>
      </c>
      <c r="B51" s="58" t="s">
        <v>89</v>
      </c>
      <c r="C51" s="58" t="s">
        <v>26</v>
      </c>
      <c r="D51" s="58" t="s">
        <v>421</v>
      </c>
      <c r="E51" s="59" t="s">
        <v>422</v>
      </c>
      <c r="F51" s="38">
        <v>47.03</v>
      </c>
      <c r="G51" s="58" t="s">
        <v>29</v>
      </c>
      <c r="H51" s="60">
        <v>44896</v>
      </c>
      <c r="I51" s="68" t="s">
        <v>329</v>
      </c>
      <c r="J51" s="69" t="s">
        <v>92</v>
      </c>
    </row>
    <row r="52" s="55" customFormat="1" ht="37" customHeight="1" spans="1:10">
      <c r="A52" s="61">
        <v>49</v>
      </c>
      <c r="B52" s="62" t="s">
        <v>89</v>
      </c>
      <c r="C52" s="62" t="s">
        <v>26</v>
      </c>
      <c r="D52" s="62" t="s">
        <v>423</v>
      </c>
      <c r="E52" s="63" t="s">
        <v>424</v>
      </c>
      <c r="F52" s="64">
        <v>23.02</v>
      </c>
      <c r="G52" s="62" t="s">
        <v>29</v>
      </c>
      <c r="H52" s="65">
        <v>44896</v>
      </c>
      <c r="I52" s="70" t="s">
        <v>329</v>
      </c>
      <c r="J52" s="71" t="s">
        <v>92</v>
      </c>
    </row>
    <row r="53" s="2" customFormat="1" ht="37" customHeight="1" spans="1:10">
      <c r="A53" s="29">
        <v>50</v>
      </c>
      <c r="B53" s="58" t="s">
        <v>89</v>
      </c>
      <c r="C53" s="58" t="s">
        <v>26</v>
      </c>
      <c r="D53" s="58" t="s">
        <v>425</v>
      </c>
      <c r="E53" s="59" t="s">
        <v>426</v>
      </c>
      <c r="F53" s="38">
        <v>15.22</v>
      </c>
      <c r="G53" s="58" t="s">
        <v>29</v>
      </c>
      <c r="H53" s="60">
        <v>44896</v>
      </c>
      <c r="I53" s="68" t="s">
        <v>329</v>
      </c>
      <c r="J53" s="69" t="s">
        <v>92</v>
      </c>
    </row>
    <row r="54" s="2" customFormat="1" ht="37" customHeight="1" spans="1:10">
      <c r="A54" s="29">
        <v>51</v>
      </c>
      <c r="B54" s="58" t="s">
        <v>89</v>
      </c>
      <c r="C54" s="58" t="s">
        <v>26</v>
      </c>
      <c r="D54" s="58" t="s">
        <v>427</v>
      </c>
      <c r="E54" s="59" t="s">
        <v>428</v>
      </c>
      <c r="F54" s="38">
        <v>60.69</v>
      </c>
      <c r="G54" s="58" t="s">
        <v>29</v>
      </c>
      <c r="H54" s="60">
        <v>44896</v>
      </c>
      <c r="I54" s="68" t="s">
        <v>329</v>
      </c>
      <c r="J54" s="69" t="s">
        <v>92</v>
      </c>
    </row>
    <row r="55" s="2" customFormat="1" ht="37" customHeight="1" spans="1:10">
      <c r="A55" s="29">
        <v>52</v>
      </c>
      <c r="B55" s="58" t="s">
        <v>89</v>
      </c>
      <c r="C55" s="58" t="s">
        <v>26</v>
      </c>
      <c r="D55" s="58" t="s">
        <v>429</v>
      </c>
      <c r="E55" s="59" t="s">
        <v>430</v>
      </c>
      <c r="F55" s="38">
        <v>47</v>
      </c>
      <c r="G55" s="58" t="s">
        <v>29</v>
      </c>
      <c r="H55" s="60">
        <v>44896</v>
      </c>
      <c r="I55" s="68" t="s">
        <v>329</v>
      </c>
      <c r="J55" s="69" t="s">
        <v>92</v>
      </c>
    </row>
    <row r="56" s="2" customFormat="1" ht="37" customHeight="1" spans="1:10">
      <c r="A56" s="29">
        <v>53</v>
      </c>
      <c r="B56" s="58" t="s">
        <v>89</v>
      </c>
      <c r="C56" s="58" t="s">
        <v>26</v>
      </c>
      <c r="D56" s="58" t="s">
        <v>431</v>
      </c>
      <c r="E56" s="59" t="s">
        <v>432</v>
      </c>
      <c r="F56" s="38">
        <v>25.17</v>
      </c>
      <c r="G56" s="58" t="s">
        <v>29</v>
      </c>
      <c r="H56" s="60">
        <v>44896</v>
      </c>
      <c r="I56" s="68" t="s">
        <v>329</v>
      </c>
      <c r="J56" s="69" t="s">
        <v>92</v>
      </c>
    </row>
    <row r="57" s="2" customFormat="1" ht="37" customHeight="1" spans="1:10">
      <c r="A57" s="29">
        <v>54</v>
      </c>
      <c r="B57" s="58" t="s">
        <v>89</v>
      </c>
      <c r="C57" s="58" t="s">
        <v>26</v>
      </c>
      <c r="D57" s="58" t="s">
        <v>433</v>
      </c>
      <c r="E57" s="59" t="s">
        <v>434</v>
      </c>
      <c r="F57" s="38">
        <v>113.69</v>
      </c>
      <c r="G57" s="58" t="s">
        <v>29</v>
      </c>
      <c r="H57" s="60">
        <v>44896</v>
      </c>
      <c r="I57" s="68" t="s">
        <v>329</v>
      </c>
      <c r="J57" s="69" t="s">
        <v>92</v>
      </c>
    </row>
    <row r="58" s="2" customFormat="1" ht="37" customHeight="1" spans="1:10">
      <c r="A58" s="29">
        <v>55</v>
      </c>
      <c r="B58" s="58" t="s">
        <v>89</v>
      </c>
      <c r="C58" s="58" t="s">
        <v>26</v>
      </c>
      <c r="D58" s="58" t="s">
        <v>435</v>
      </c>
      <c r="E58" s="59" t="s">
        <v>436</v>
      </c>
      <c r="F58" s="38">
        <v>49.72</v>
      </c>
      <c r="G58" s="58" t="s">
        <v>29</v>
      </c>
      <c r="H58" s="60">
        <v>44896</v>
      </c>
      <c r="I58" s="68" t="s">
        <v>329</v>
      </c>
      <c r="J58" s="69" t="s">
        <v>92</v>
      </c>
    </row>
    <row r="59" s="2" customFormat="1" ht="37" customHeight="1" spans="1:10">
      <c r="A59" s="29">
        <v>56</v>
      </c>
      <c r="B59" s="58" t="s">
        <v>89</v>
      </c>
      <c r="C59" s="58" t="s">
        <v>26</v>
      </c>
      <c r="D59" s="58" t="s">
        <v>437</v>
      </c>
      <c r="E59" s="59" t="s">
        <v>438</v>
      </c>
      <c r="F59" s="38">
        <v>8.74</v>
      </c>
      <c r="G59" s="58" t="s">
        <v>29</v>
      </c>
      <c r="H59" s="60">
        <v>44896</v>
      </c>
      <c r="I59" s="68" t="s">
        <v>329</v>
      </c>
      <c r="J59" s="69" t="s">
        <v>92</v>
      </c>
    </row>
    <row r="60" s="2" customFormat="1" ht="37" customHeight="1" spans="1:10">
      <c r="A60" s="29">
        <v>57</v>
      </c>
      <c r="B60" s="58" t="s">
        <v>89</v>
      </c>
      <c r="C60" s="58" t="s">
        <v>26</v>
      </c>
      <c r="D60" s="58" t="s">
        <v>439</v>
      </c>
      <c r="E60" s="59" t="s">
        <v>440</v>
      </c>
      <c r="F60" s="38">
        <v>23.04</v>
      </c>
      <c r="G60" s="58" t="s">
        <v>29</v>
      </c>
      <c r="H60" s="60">
        <v>44896</v>
      </c>
      <c r="I60" s="68" t="s">
        <v>329</v>
      </c>
      <c r="J60" s="69" t="s">
        <v>92</v>
      </c>
    </row>
    <row r="61" s="2" customFormat="1" ht="37" customHeight="1" spans="1:10">
      <c r="A61" s="29">
        <v>58</v>
      </c>
      <c r="B61" s="58" t="s">
        <v>89</v>
      </c>
      <c r="C61" s="58" t="s">
        <v>26</v>
      </c>
      <c r="D61" s="58" t="s">
        <v>441</v>
      </c>
      <c r="E61" s="59" t="s">
        <v>442</v>
      </c>
      <c r="F61" s="38">
        <v>54.08</v>
      </c>
      <c r="G61" s="58" t="s">
        <v>29</v>
      </c>
      <c r="H61" s="60">
        <v>44896</v>
      </c>
      <c r="I61" s="68" t="s">
        <v>329</v>
      </c>
      <c r="J61" s="69" t="s">
        <v>92</v>
      </c>
    </row>
    <row r="62" s="2" customFormat="1" ht="37" customHeight="1" spans="1:10">
      <c r="A62" s="29">
        <v>59</v>
      </c>
      <c r="B62" s="58" t="s">
        <v>89</v>
      </c>
      <c r="C62" s="58" t="s">
        <v>26</v>
      </c>
      <c r="D62" s="58" t="s">
        <v>443</v>
      </c>
      <c r="E62" s="59" t="s">
        <v>444</v>
      </c>
      <c r="F62" s="38">
        <v>20.21</v>
      </c>
      <c r="G62" s="58" t="s">
        <v>29</v>
      </c>
      <c r="H62" s="60">
        <v>44896</v>
      </c>
      <c r="I62" s="68" t="s">
        <v>329</v>
      </c>
      <c r="J62" s="69" t="s">
        <v>92</v>
      </c>
    </row>
    <row r="63" s="2" customFormat="1" ht="37" customHeight="1" spans="1:10">
      <c r="A63" s="29">
        <v>60</v>
      </c>
      <c r="B63" s="58" t="s">
        <v>89</v>
      </c>
      <c r="C63" s="58" t="s">
        <v>26</v>
      </c>
      <c r="D63" s="58" t="s">
        <v>445</v>
      </c>
      <c r="E63" s="59" t="s">
        <v>446</v>
      </c>
      <c r="F63" s="38">
        <v>13.94</v>
      </c>
      <c r="G63" s="58" t="s">
        <v>29</v>
      </c>
      <c r="H63" s="60">
        <v>44896</v>
      </c>
      <c r="I63" s="68" t="s">
        <v>329</v>
      </c>
      <c r="J63" s="69" t="s">
        <v>92</v>
      </c>
    </row>
    <row r="64" s="2" customFormat="1" ht="37" customHeight="1" spans="1:10">
      <c r="A64" s="29">
        <v>61</v>
      </c>
      <c r="B64" s="58" t="s">
        <v>89</v>
      </c>
      <c r="C64" s="58" t="s">
        <v>26</v>
      </c>
      <c r="D64" s="58" t="s">
        <v>447</v>
      </c>
      <c r="E64" s="59" t="s">
        <v>448</v>
      </c>
      <c r="F64" s="38">
        <v>34.42</v>
      </c>
      <c r="G64" s="58" t="s">
        <v>29</v>
      </c>
      <c r="H64" s="60">
        <v>44896</v>
      </c>
      <c r="I64" s="68" t="s">
        <v>329</v>
      </c>
      <c r="J64" s="69" t="s">
        <v>92</v>
      </c>
    </row>
    <row r="65" s="2" customFormat="1" ht="37" customHeight="1" spans="1:10">
      <c r="A65" s="29">
        <v>62</v>
      </c>
      <c r="B65" s="58" t="s">
        <v>89</v>
      </c>
      <c r="C65" s="58" t="s">
        <v>26</v>
      </c>
      <c r="D65" s="58" t="s">
        <v>449</v>
      </c>
      <c r="E65" s="59" t="s">
        <v>450</v>
      </c>
      <c r="F65" s="38">
        <v>28.07</v>
      </c>
      <c r="G65" s="58" t="s">
        <v>29</v>
      </c>
      <c r="H65" s="60">
        <v>44896</v>
      </c>
      <c r="I65" s="68" t="s">
        <v>329</v>
      </c>
      <c r="J65" s="69" t="s">
        <v>92</v>
      </c>
    </row>
    <row r="66" s="2" customFormat="1" ht="37" customHeight="1" spans="1:10">
      <c r="A66" s="29">
        <v>63</v>
      </c>
      <c r="B66" s="58" t="s">
        <v>89</v>
      </c>
      <c r="C66" s="58" t="s">
        <v>26</v>
      </c>
      <c r="D66" s="58" t="s">
        <v>451</v>
      </c>
      <c r="E66" s="59" t="s">
        <v>452</v>
      </c>
      <c r="F66" s="38">
        <v>34.66</v>
      </c>
      <c r="G66" s="58" t="s">
        <v>29</v>
      </c>
      <c r="H66" s="60">
        <v>44896</v>
      </c>
      <c r="I66" s="68" t="s">
        <v>329</v>
      </c>
      <c r="J66" s="69" t="s">
        <v>92</v>
      </c>
    </row>
    <row r="67" s="2" customFormat="1" ht="37" customHeight="1" spans="1:10">
      <c r="A67" s="29">
        <v>64</v>
      </c>
      <c r="B67" s="58" t="s">
        <v>89</v>
      </c>
      <c r="C67" s="58" t="s">
        <v>26</v>
      </c>
      <c r="D67" s="58" t="s">
        <v>453</v>
      </c>
      <c r="E67" s="59" t="s">
        <v>454</v>
      </c>
      <c r="F67" s="38">
        <v>37.19</v>
      </c>
      <c r="G67" s="58" t="s">
        <v>29</v>
      </c>
      <c r="H67" s="60">
        <v>44896</v>
      </c>
      <c r="I67" s="68" t="s">
        <v>329</v>
      </c>
      <c r="J67" s="69" t="s">
        <v>92</v>
      </c>
    </row>
    <row r="68" s="2" customFormat="1" ht="37" customHeight="1" spans="1:10">
      <c r="A68" s="29">
        <v>65</v>
      </c>
      <c r="B68" s="58" t="s">
        <v>89</v>
      </c>
      <c r="C68" s="58" t="s">
        <v>26</v>
      </c>
      <c r="D68" s="58" t="s">
        <v>455</v>
      </c>
      <c r="E68" s="59" t="s">
        <v>456</v>
      </c>
      <c r="F68" s="38">
        <v>11.55</v>
      </c>
      <c r="G68" s="58" t="s">
        <v>29</v>
      </c>
      <c r="H68" s="60">
        <v>44896</v>
      </c>
      <c r="I68" s="68" t="s">
        <v>329</v>
      </c>
      <c r="J68" s="69" t="s">
        <v>92</v>
      </c>
    </row>
    <row r="69" s="2" customFormat="1" ht="37" customHeight="1" spans="1:10">
      <c r="A69" s="29">
        <v>66</v>
      </c>
      <c r="B69" s="58" t="s">
        <v>89</v>
      </c>
      <c r="C69" s="58" t="s">
        <v>26</v>
      </c>
      <c r="D69" s="58" t="s">
        <v>457</v>
      </c>
      <c r="E69" s="59" t="s">
        <v>458</v>
      </c>
      <c r="F69" s="38">
        <v>56.69</v>
      </c>
      <c r="G69" s="58" t="s">
        <v>29</v>
      </c>
      <c r="H69" s="60">
        <v>44896</v>
      </c>
      <c r="I69" s="68" t="s">
        <v>329</v>
      </c>
      <c r="J69" s="69" t="s">
        <v>92</v>
      </c>
    </row>
    <row r="70" s="2" customFormat="1" ht="37" customHeight="1" spans="1:10">
      <c r="A70" s="29">
        <v>67</v>
      </c>
      <c r="B70" s="58" t="s">
        <v>89</v>
      </c>
      <c r="C70" s="58" t="s">
        <v>26</v>
      </c>
      <c r="D70" s="58" t="s">
        <v>459</v>
      </c>
      <c r="E70" s="59" t="s">
        <v>460</v>
      </c>
      <c r="F70" s="38">
        <v>48.17</v>
      </c>
      <c r="G70" s="58" t="s">
        <v>29</v>
      </c>
      <c r="H70" s="60">
        <v>44896</v>
      </c>
      <c r="I70" s="68" t="s">
        <v>329</v>
      </c>
      <c r="J70" s="69" t="s">
        <v>92</v>
      </c>
    </row>
    <row r="71" s="2" customFormat="1" ht="37" customHeight="1" spans="1:10">
      <c r="A71" s="29">
        <v>68</v>
      </c>
      <c r="B71" s="58" t="s">
        <v>89</v>
      </c>
      <c r="C71" s="58" t="s">
        <v>26</v>
      </c>
      <c r="D71" s="58" t="s">
        <v>461</v>
      </c>
      <c r="E71" s="59" t="s">
        <v>462</v>
      </c>
      <c r="F71" s="38">
        <v>42.12</v>
      </c>
      <c r="G71" s="58" t="s">
        <v>29</v>
      </c>
      <c r="H71" s="60">
        <v>44896</v>
      </c>
      <c r="I71" s="68" t="s">
        <v>329</v>
      </c>
      <c r="J71" s="69" t="s">
        <v>92</v>
      </c>
    </row>
    <row r="72" s="2" customFormat="1" ht="37" customHeight="1" spans="1:10">
      <c r="A72" s="29">
        <v>69</v>
      </c>
      <c r="B72" s="58" t="s">
        <v>89</v>
      </c>
      <c r="C72" s="58" t="s">
        <v>26</v>
      </c>
      <c r="D72" s="58" t="s">
        <v>463</v>
      </c>
      <c r="E72" s="59" t="s">
        <v>464</v>
      </c>
      <c r="F72" s="38">
        <v>34.98</v>
      </c>
      <c r="G72" s="58" t="s">
        <v>29</v>
      </c>
      <c r="H72" s="60">
        <v>44896</v>
      </c>
      <c r="I72" s="68" t="s">
        <v>329</v>
      </c>
      <c r="J72" s="69" t="s">
        <v>92</v>
      </c>
    </row>
    <row r="73" s="2" customFormat="1" ht="37" customHeight="1" spans="1:10">
      <c r="A73" s="29">
        <v>70</v>
      </c>
      <c r="B73" s="58" t="s">
        <v>89</v>
      </c>
      <c r="C73" s="58" t="s">
        <v>26</v>
      </c>
      <c r="D73" s="58" t="s">
        <v>465</v>
      </c>
      <c r="E73" s="59" t="s">
        <v>466</v>
      </c>
      <c r="F73" s="38">
        <v>37.6</v>
      </c>
      <c r="G73" s="58" t="s">
        <v>29</v>
      </c>
      <c r="H73" s="60">
        <v>44896</v>
      </c>
      <c r="I73" s="68" t="s">
        <v>329</v>
      </c>
      <c r="J73" s="69" t="s">
        <v>92</v>
      </c>
    </row>
    <row r="74" s="2" customFormat="1" ht="37" customHeight="1" spans="1:10">
      <c r="A74" s="29">
        <v>71</v>
      </c>
      <c r="B74" s="58" t="s">
        <v>89</v>
      </c>
      <c r="C74" s="58" t="s">
        <v>26</v>
      </c>
      <c r="D74" s="58" t="s">
        <v>467</v>
      </c>
      <c r="E74" s="59" t="s">
        <v>468</v>
      </c>
      <c r="F74" s="38">
        <v>12.02</v>
      </c>
      <c r="G74" s="58" t="s">
        <v>29</v>
      </c>
      <c r="H74" s="60">
        <v>44896</v>
      </c>
      <c r="I74" s="68" t="s">
        <v>329</v>
      </c>
      <c r="J74" s="69" t="s">
        <v>92</v>
      </c>
    </row>
    <row r="75" s="2" customFormat="1" ht="37" customHeight="1" spans="1:10">
      <c r="A75" s="29">
        <v>72</v>
      </c>
      <c r="B75" s="58" t="s">
        <v>89</v>
      </c>
      <c r="C75" s="58" t="s">
        <v>26</v>
      </c>
      <c r="D75" s="58" t="s">
        <v>469</v>
      </c>
      <c r="E75" s="59" t="s">
        <v>470</v>
      </c>
      <c r="F75" s="38">
        <v>16.78</v>
      </c>
      <c r="G75" s="58" t="s">
        <v>29</v>
      </c>
      <c r="H75" s="60">
        <v>44896</v>
      </c>
      <c r="I75" s="68" t="s">
        <v>329</v>
      </c>
      <c r="J75" s="69" t="s">
        <v>92</v>
      </c>
    </row>
    <row r="76" s="2" customFormat="1" ht="37" customHeight="1" spans="1:10">
      <c r="A76" s="29">
        <v>73</v>
      </c>
      <c r="B76" s="58" t="s">
        <v>89</v>
      </c>
      <c r="C76" s="58" t="s">
        <v>26</v>
      </c>
      <c r="D76" s="58" t="s">
        <v>471</v>
      </c>
      <c r="E76" s="59" t="s">
        <v>472</v>
      </c>
      <c r="F76" s="38">
        <v>12.69</v>
      </c>
      <c r="G76" s="58" t="s">
        <v>29</v>
      </c>
      <c r="H76" s="60">
        <v>44896</v>
      </c>
      <c r="I76" s="68" t="s">
        <v>329</v>
      </c>
      <c r="J76" s="69" t="s">
        <v>92</v>
      </c>
    </row>
    <row r="77" s="2" customFormat="1" ht="37" customHeight="1" spans="1:10">
      <c r="A77" s="29">
        <v>74</v>
      </c>
      <c r="B77" s="58" t="s">
        <v>89</v>
      </c>
      <c r="C77" s="58" t="s">
        <v>26</v>
      </c>
      <c r="D77" s="58" t="s">
        <v>473</v>
      </c>
      <c r="E77" s="59" t="s">
        <v>474</v>
      </c>
      <c r="F77" s="38">
        <v>15.8</v>
      </c>
      <c r="G77" s="58" t="s">
        <v>29</v>
      </c>
      <c r="H77" s="60">
        <v>44896</v>
      </c>
      <c r="I77" s="68" t="s">
        <v>329</v>
      </c>
      <c r="J77" s="69" t="s">
        <v>92</v>
      </c>
    </row>
    <row r="78" s="2" customFormat="1" ht="37" customHeight="1" spans="1:10">
      <c r="A78" s="29">
        <v>75</v>
      </c>
      <c r="B78" s="58" t="s">
        <v>89</v>
      </c>
      <c r="C78" s="58" t="s">
        <v>26</v>
      </c>
      <c r="D78" s="58" t="s">
        <v>475</v>
      </c>
      <c r="E78" s="59" t="s">
        <v>476</v>
      </c>
      <c r="F78" s="38">
        <v>20.36</v>
      </c>
      <c r="G78" s="58" t="s">
        <v>29</v>
      </c>
      <c r="H78" s="60">
        <v>44896</v>
      </c>
      <c r="I78" s="68" t="s">
        <v>329</v>
      </c>
      <c r="J78" s="69" t="s">
        <v>92</v>
      </c>
    </row>
    <row r="79" s="2" customFormat="1" ht="37" customHeight="1" spans="1:10">
      <c r="A79" s="29">
        <v>76</v>
      </c>
      <c r="B79" s="58" t="s">
        <v>89</v>
      </c>
      <c r="C79" s="58" t="s">
        <v>26</v>
      </c>
      <c r="D79" s="58" t="s">
        <v>477</v>
      </c>
      <c r="E79" s="59" t="s">
        <v>478</v>
      </c>
      <c r="F79" s="38">
        <v>6.11</v>
      </c>
      <c r="G79" s="58" t="s">
        <v>29</v>
      </c>
      <c r="H79" s="60">
        <v>44896</v>
      </c>
      <c r="I79" s="68" t="s">
        <v>329</v>
      </c>
      <c r="J79" s="69" t="s">
        <v>92</v>
      </c>
    </row>
    <row r="80" s="2" customFormat="1" ht="37" customHeight="1" spans="1:10">
      <c r="A80" s="29">
        <v>77</v>
      </c>
      <c r="B80" s="58" t="s">
        <v>89</v>
      </c>
      <c r="C80" s="58" t="s">
        <v>26</v>
      </c>
      <c r="D80" s="58" t="s">
        <v>479</v>
      </c>
      <c r="E80" s="59" t="s">
        <v>480</v>
      </c>
      <c r="F80" s="38">
        <v>28.95</v>
      </c>
      <c r="G80" s="58" t="s">
        <v>29</v>
      </c>
      <c r="H80" s="60">
        <v>44896</v>
      </c>
      <c r="I80" s="68" t="s">
        <v>329</v>
      </c>
      <c r="J80" s="69" t="s">
        <v>92</v>
      </c>
    </row>
    <row r="81" s="2" customFormat="1" ht="37" customHeight="1" spans="1:10">
      <c r="A81" s="29">
        <v>78</v>
      </c>
      <c r="B81" s="58" t="s">
        <v>89</v>
      </c>
      <c r="C81" s="58" t="s">
        <v>26</v>
      </c>
      <c r="D81" s="58" t="s">
        <v>481</v>
      </c>
      <c r="E81" s="59" t="s">
        <v>482</v>
      </c>
      <c r="F81" s="38">
        <v>24.66</v>
      </c>
      <c r="G81" s="58" t="s">
        <v>29</v>
      </c>
      <c r="H81" s="60">
        <v>44896</v>
      </c>
      <c r="I81" s="68" t="s">
        <v>329</v>
      </c>
      <c r="J81" s="69" t="s">
        <v>92</v>
      </c>
    </row>
    <row r="82" s="2" customFormat="1" ht="37" customHeight="1" spans="1:10">
      <c r="A82" s="29">
        <v>79</v>
      </c>
      <c r="B82" s="58" t="s">
        <v>89</v>
      </c>
      <c r="C82" s="58" t="s">
        <v>26</v>
      </c>
      <c r="D82" s="58" t="s">
        <v>483</v>
      </c>
      <c r="E82" s="59" t="s">
        <v>484</v>
      </c>
      <c r="F82" s="38">
        <v>11.7</v>
      </c>
      <c r="G82" s="58" t="s">
        <v>29</v>
      </c>
      <c r="H82" s="60">
        <v>44896</v>
      </c>
      <c r="I82" s="68" t="s">
        <v>329</v>
      </c>
      <c r="J82" s="69" t="s">
        <v>92</v>
      </c>
    </row>
    <row r="83" s="2" customFormat="1" ht="37" customHeight="1" spans="1:10">
      <c r="A83" s="29">
        <v>80</v>
      </c>
      <c r="B83" s="58" t="s">
        <v>89</v>
      </c>
      <c r="C83" s="58" t="s">
        <v>26</v>
      </c>
      <c r="D83" s="58" t="s">
        <v>485</v>
      </c>
      <c r="E83" s="59" t="s">
        <v>486</v>
      </c>
      <c r="F83" s="38">
        <v>8.23</v>
      </c>
      <c r="G83" s="58" t="s">
        <v>29</v>
      </c>
      <c r="H83" s="60">
        <v>44896</v>
      </c>
      <c r="I83" s="68" t="s">
        <v>329</v>
      </c>
      <c r="J83" s="69" t="s">
        <v>92</v>
      </c>
    </row>
    <row r="84" s="2" customFormat="1" ht="37" customHeight="1" spans="1:10">
      <c r="A84" s="29">
        <v>81</v>
      </c>
      <c r="B84" s="58" t="s">
        <v>89</v>
      </c>
      <c r="C84" s="58" t="s">
        <v>26</v>
      </c>
      <c r="D84" s="58" t="s">
        <v>487</v>
      </c>
      <c r="E84" s="59" t="s">
        <v>488</v>
      </c>
      <c r="F84" s="38">
        <v>19.85</v>
      </c>
      <c r="G84" s="58" t="s">
        <v>29</v>
      </c>
      <c r="H84" s="60">
        <v>44896</v>
      </c>
      <c r="I84" s="68" t="s">
        <v>329</v>
      </c>
      <c r="J84" s="69" t="s">
        <v>92</v>
      </c>
    </row>
    <row r="85" s="2" customFormat="1" ht="37" customHeight="1" spans="1:10">
      <c r="A85" s="29">
        <v>82</v>
      </c>
      <c r="B85" s="58" t="s">
        <v>89</v>
      </c>
      <c r="C85" s="58" t="s">
        <v>26</v>
      </c>
      <c r="D85" s="58" t="s">
        <v>489</v>
      </c>
      <c r="E85" s="59" t="s">
        <v>490</v>
      </c>
      <c r="F85" s="38">
        <v>50.66</v>
      </c>
      <c r="G85" s="58" t="s">
        <v>29</v>
      </c>
      <c r="H85" s="60">
        <v>44896</v>
      </c>
      <c r="I85" s="68" t="s">
        <v>329</v>
      </c>
      <c r="J85" s="69" t="s">
        <v>92</v>
      </c>
    </row>
    <row r="86" s="2" customFormat="1" ht="37" customHeight="1" spans="1:10">
      <c r="A86" s="29">
        <v>83</v>
      </c>
      <c r="B86" s="58" t="s">
        <v>89</v>
      </c>
      <c r="C86" s="58" t="s">
        <v>26</v>
      </c>
      <c r="D86" s="58" t="s">
        <v>491</v>
      </c>
      <c r="E86" s="59" t="s">
        <v>492</v>
      </c>
      <c r="F86" s="38">
        <v>156.45</v>
      </c>
      <c r="G86" s="58" t="s">
        <v>29</v>
      </c>
      <c r="H86" s="60">
        <v>44896</v>
      </c>
      <c r="I86" s="68" t="s">
        <v>329</v>
      </c>
      <c r="J86" s="69" t="s">
        <v>92</v>
      </c>
    </row>
    <row r="87" s="2" customFormat="1" ht="37" customHeight="1" spans="1:10">
      <c r="A87" s="29">
        <v>84</v>
      </c>
      <c r="B87" s="58" t="s">
        <v>89</v>
      </c>
      <c r="C87" s="58" t="s">
        <v>26</v>
      </c>
      <c r="D87" s="58" t="s">
        <v>493</v>
      </c>
      <c r="E87" s="59" t="s">
        <v>494</v>
      </c>
      <c r="F87" s="38">
        <v>50.2</v>
      </c>
      <c r="G87" s="58" t="s">
        <v>29</v>
      </c>
      <c r="H87" s="60">
        <v>44896</v>
      </c>
      <c r="I87" s="68" t="s">
        <v>329</v>
      </c>
      <c r="J87" s="69" t="s">
        <v>92</v>
      </c>
    </row>
    <row r="88" s="2" customFormat="1" ht="37" customHeight="1" spans="1:10">
      <c r="A88" s="29">
        <v>85</v>
      </c>
      <c r="B88" s="58" t="s">
        <v>89</v>
      </c>
      <c r="C88" s="58" t="s">
        <v>26</v>
      </c>
      <c r="D88" s="58" t="s">
        <v>495</v>
      </c>
      <c r="E88" s="59" t="s">
        <v>496</v>
      </c>
      <c r="F88" s="38">
        <v>160.19</v>
      </c>
      <c r="G88" s="58" t="s">
        <v>29</v>
      </c>
      <c r="H88" s="60">
        <v>44896</v>
      </c>
      <c r="I88" s="68" t="s">
        <v>329</v>
      </c>
      <c r="J88" s="69" t="s">
        <v>92</v>
      </c>
    </row>
    <row r="89" s="2" customFormat="1" ht="37" customHeight="1" spans="1:10">
      <c r="A89" s="29">
        <v>86</v>
      </c>
      <c r="B89" s="58" t="s">
        <v>89</v>
      </c>
      <c r="C89" s="58" t="s">
        <v>26</v>
      </c>
      <c r="D89" s="58" t="s">
        <v>497</v>
      </c>
      <c r="E89" s="59" t="s">
        <v>498</v>
      </c>
      <c r="F89" s="38">
        <v>56.58</v>
      </c>
      <c r="G89" s="58" t="s">
        <v>29</v>
      </c>
      <c r="H89" s="60">
        <v>44896</v>
      </c>
      <c r="I89" s="68" t="s">
        <v>329</v>
      </c>
      <c r="J89" s="69" t="s">
        <v>92</v>
      </c>
    </row>
    <row r="90" s="2" customFormat="1" ht="37" customHeight="1" spans="1:10">
      <c r="A90" s="29">
        <v>87</v>
      </c>
      <c r="B90" s="58" t="s">
        <v>89</v>
      </c>
      <c r="C90" s="58" t="s">
        <v>26</v>
      </c>
      <c r="D90" s="58" t="s">
        <v>499</v>
      </c>
      <c r="E90" s="59" t="s">
        <v>500</v>
      </c>
      <c r="F90" s="38">
        <v>28.57</v>
      </c>
      <c r="G90" s="58" t="s">
        <v>29</v>
      </c>
      <c r="H90" s="60">
        <v>44896</v>
      </c>
      <c r="I90" s="68" t="s">
        <v>329</v>
      </c>
      <c r="J90" s="69" t="s">
        <v>92</v>
      </c>
    </row>
    <row r="91" s="2" customFormat="1" ht="37" customHeight="1" spans="1:10">
      <c r="A91" s="29">
        <v>88</v>
      </c>
      <c r="B91" s="58" t="s">
        <v>89</v>
      </c>
      <c r="C91" s="58" t="s">
        <v>26</v>
      </c>
      <c r="D91" s="58" t="s">
        <v>501</v>
      </c>
      <c r="E91" s="59" t="s">
        <v>502</v>
      </c>
      <c r="F91" s="38">
        <v>72.98</v>
      </c>
      <c r="G91" s="58" t="s">
        <v>29</v>
      </c>
      <c r="H91" s="60">
        <v>44896</v>
      </c>
      <c r="I91" s="68" t="s">
        <v>329</v>
      </c>
      <c r="J91" s="69" t="s">
        <v>92</v>
      </c>
    </row>
    <row r="92" s="2" customFormat="1" ht="37" customHeight="1" spans="1:10">
      <c r="A92" s="29">
        <v>89</v>
      </c>
      <c r="B92" s="58" t="s">
        <v>89</v>
      </c>
      <c r="C92" s="58" t="s">
        <v>26</v>
      </c>
      <c r="D92" s="58" t="s">
        <v>503</v>
      </c>
      <c r="E92" s="59" t="s">
        <v>504</v>
      </c>
      <c r="F92" s="38">
        <v>33.01</v>
      </c>
      <c r="G92" s="58" t="s">
        <v>29</v>
      </c>
      <c r="H92" s="60">
        <v>44896</v>
      </c>
      <c r="I92" s="68" t="s">
        <v>329</v>
      </c>
      <c r="J92" s="69" t="s">
        <v>92</v>
      </c>
    </row>
    <row r="93" s="2" customFormat="1" ht="37" customHeight="1" spans="1:10">
      <c r="A93" s="29">
        <v>90</v>
      </c>
      <c r="B93" s="58" t="s">
        <v>89</v>
      </c>
      <c r="C93" s="58" t="s">
        <v>26</v>
      </c>
      <c r="D93" s="58" t="s">
        <v>505</v>
      </c>
      <c r="E93" s="59" t="s">
        <v>506</v>
      </c>
      <c r="F93" s="38">
        <v>16.43</v>
      </c>
      <c r="G93" s="58" t="s">
        <v>29</v>
      </c>
      <c r="H93" s="60">
        <v>44896</v>
      </c>
      <c r="I93" s="68" t="s">
        <v>329</v>
      </c>
      <c r="J93" s="69" t="s">
        <v>92</v>
      </c>
    </row>
    <row r="94" s="2" customFormat="1" ht="37" customHeight="1" spans="1:10">
      <c r="A94" s="29">
        <v>91</v>
      </c>
      <c r="B94" s="58" t="s">
        <v>89</v>
      </c>
      <c r="C94" s="58" t="s">
        <v>26</v>
      </c>
      <c r="D94" s="58" t="s">
        <v>507</v>
      </c>
      <c r="E94" s="59" t="s">
        <v>508</v>
      </c>
      <c r="F94" s="38">
        <v>29.24</v>
      </c>
      <c r="G94" s="58" t="s">
        <v>29</v>
      </c>
      <c r="H94" s="60">
        <v>44896</v>
      </c>
      <c r="I94" s="68" t="s">
        <v>329</v>
      </c>
      <c r="J94" s="69" t="s">
        <v>92</v>
      </c>
    </row>
    <row r="95" s="2" customFormat="1" ht="37" customHeight="1" spans="1:10">
      <c r="A95" s="29">
        <v>92</v>
      </c>
      <c r="B95" s="58" t="s">
        <v>89</v>
      </c>
      <c r="C95" s="58" t="s">
        <v>26</v>
      </c>
      <c r="D95" s="58" t="s">
        <v>43</v>
      </c>
      <c r="E95" s="59" t="s">
        <v>509</v>
      </c>
      <c r="F95" s="38">
        <v>58.36</v>
      </c>
      <c r="G95" s="58" t="s">
        <v>29</v>
      </c>
      <c r="H95" s="60">
        <v>44896</v>
      </c>
      <c r="I95" s="68" t="s">
        <v>329</v>
      </c>
      <c r="J95" s="69" t="s">
        <v>92</v>
      </c>
    </row>
    <row r="96" s="2" customFormat="1" ht="37" customHeight="1" spans="1:10">
      <c r="A96" s="29">
        <v>93</v>
      </c>
      <c r="B96" s="58" t="s">
        <v>89</v>
      </c>
      <c r="C96" s="58" t="s">
        <v>26</v>
      </c>
      <c r="D96" s="58" t="s">
        <v>510</v>
      </c>
      <c r="E96" s="59" t="s">
        <v>511</v>
      </c>
      <c r="F96" s="38">
        <v>54.6</v>
      </c>
      <c r="G96" s="58" t="s">
        <v>29</v>
      </c>
      <c r="H96" s="60">
        <v>44896</v>
      </c>
      <c r="I96" s="68" t="s">
        <v>329</v>
      </c>
      <c r="J96" s="69" t="s">
        <v>92</v>
      </c>
    </row>
    <row r="97" s="2" customFormat="1" ht="37" customHeight="1" spans="1:10">
      <c r="A97" s="29">
        <v>94</v>
      </c>
      <c r="B97" s="58" t="s">
        <v>89</v>
      </c>
      <c r="C97" s="58" t="s">
        <v>26</v>
      </c>
      <c r="D97" s="58" t="s">
        <v>512</v>
      </c>
      <c r="E97" s="59" t="s">
        <v>513</v>
      </c>
      <c r="F97" s="38">
        <v>46.45</v>
      </c>
      <c r="G97" s="58" t="s">
        <v>29</v>
      </c>
      <c r="H97" s="60">
        <v>44896</v>
      </c>
      <c r="I97" s="68" t="s">
        <v>329</v>
      </c>
      <c r="J97" s="69" t="s">
        <v>92</v>
      </c>
    </row>
    <row r="98" s="2" customFormat="1" ht="37" customHeight="1" spans="1:10">
      <c r="A98" s="29">
        <v>95</v>
      </c>
      <c r="B98" s="58" t="s">
        <v>89</v>
      </c>
      <c r="C98" s="58" t="s">
        <v>26</v>
      </c>
      <c r="D98" s="58" t="s">
        <v>514</v>
      </c>
      <c r="E98" s="59" t="s">
        <v>515</v>
      </c>
      <c r="F98" s="38">
        <v>54.9</v>
      </c>
      <c r="G98" s="58" t="s">
        <v>29</v>
      </c>
      <c r="H98" s="60">
        <v>44896</v>
      </c>
      <c r="I98" s="68" t="s">
        <v>329</v>
      </c>
      <c r="J98" s="69" t="s">
        <v>92</v>
      </c>
    </row>
    <row r="99" s="2" customFormat="1" ht="37" customHeight="1" spans="1:10">
      <c r="A99" s="29">
        <v>96</v>
      </c>
      <c r="B99" s="58" t="s">
        <v>89</v>
      </c>
      <c r="C99" s="58" t="s">
        <v>26</v>
      </c>
      <c r="D99" s="58" t="s">
        <v>516</v>
      </c>
      <c r="E99" s="59" t="s">
        <v>517</v>
      </c>
      <c r="F99" s="38">
        <v>48.72</v>
      </c>
      <c r="G99" s="58" t="s">
        <v>29</v>
      </c>
      <c r="H99" s="60">
        <v>44896</v>
      </c>
      <c r="I99" s="68" t="s">
        <v>329</v>
      </c>
      <c r="J99" s="69" t="s">
        <v>92</v>
      </c>
    </row>
    <row r="100" s="2" customFormat="1" ht="37" customHeight="1" spans="1:10">
      <c r="A100" s="29">
        <v>97</v>
      </c>
      <c r="B100" s="58" t="s">
        <v>89</v>
      </c>
      <c r="C100" s="58" t="s">
        <v>26</v>
      </c>
      <c r="D100" s="58" t="s">
        <v>518</v>
      </c>
      <c r="E100" s="59" t="s">
        <v>519</v>
      </c>
      <c r="F100" s="38">
        <v>130.73</v>
      </c>
      <c r="G100" s="58" t="s">
        <v>29</v>
      </c>
      <c r="H100" s="60">
        <v>44896</v>
      </c>
      <c r="I100" s="68" t="s">
        <v>329</v>
      </c>
      <c r="J100" s="69" t="s">
        <v>92</v>
      </c>
    </row>
    <row r="101" s="2" customFormat="1" ht="37" customHeight="1" spans="1:10">
      <c r="A101" s="29">
        <v>98</v>
      </c>
      <c r="B101" s="58" t="s">
        <v>89</v>
      </c>
      <c r="C101" s="58" t="s">
        <v>26</v>
      </c>
      <c r="D101" s="58" t="s">
        <v>520</v>
      </c>
      <c r="E101" s="59" t="s">
        <v>521</v>
      </c>
      <c r="F101" s="38">
        <v>24.45</v>
      </c>
      <c r="G101" s="58" t="s">
        <v>29</v>
      </c>
      <c r="H101" s="60">
        <v>44896</v>
      </c>
      <c r="I101" s="68" t="s">
        <v>329</v>
      </c>
      <c r="J101" s="69" t="s">
        <v>92</v>
      </c>
    </row>
    <row r="102" s="2" customFormat="1" ht="37" customHeight="1" spans="1:10">
      <c r="A102" s="29">
        <v>99</v>
      </c>
      <c r="B102" s="58" t="s">
        <v>89</v>
      </c>
      <c r="C102" s="58" t="s">
        <v>26</v>
      </c>
      <c r="D102" s="58" t="s">
        <v>522</v>
      </c>
      <c r="E102" s="59" t="s">
        <v>523</v>
      </c>
      <c r="F102" s="38">
        <v>92.29</v>
      </c>
      <c r="G102" s="58" t="s">
        <v>29</v>
      </c>
      <c r="H102" s="60">
        <v>44896</v>
      </c>
      <c r="I102" s="68" t="s">
        <v>329</v>
      </c>
      <c r="J102" s="69" t="s">
        <v>92</v>
      </c>
    </row>
    <row r="103" s="2" customFormat="1" ht="37" customHeight="1" spans="1:10">
      <c r="A103" s="29">
        <v>100</v>
      </c>
      <c r="B103" s="58" t="s">
        <v>89</v>
      </c>
      <c r="C103" s="58" t="s">
        <v>26</v>
      </c>
      <c r="D103" s="58" t="s">
        <v>524</v>
      </c>
      <c r="E103" s="59" t="s">
        <v>525</v>
      </c>
      <c r="F103" s="38">
        <v>9.36</v>
      </c>
      <c r="G103" s="58" t="s">
        <v>29</v>
      </c>
      <c r="H103" s="60">
        <v>44896</v>
      </c>
      <c r="I103" s="68" t="s">
        <v>329</v>
      </c>
      <c r="J103" s="69" t="s">
        <v>92</v>
      </c>
    </row>
    <row r="104" s="2" customFormat="1" ht="37" customHeight="1" spans="1:10">
      <c r="A104" s="29">
        <v>101</v>
      </c>
      <c r="B104" s="58" t="s">
        <v>89</v>
      </c>
      <c r="C104" s="58" t="s">
        <v>26</v>
      </c>
      <c r="D104" s="58" t="s">
        <v>526</v>
      </c>
      <c r="E104" s="59" t="s">
        <v>527</v>
      </c>
      <c r="F104" s="38">
        <v>73.29</v>
      </c>
      <c r="G104" s="58" t="s">
        <v>29</v>
      </c>
      <c r="H104" s="60">
        <v>44896</v>
      </c>
      <c r="I104" s="68" t="s">
        <v>329</v>
      </c>
      <c r="J104" s="69" t="s">
        <v>92</v>
      </c>
    </row>
    <row r="105" s="2" customFormat="1" ht="37" customHeight="1" spans="1:10">
      <c r="A105" s="29">
        <v>102</v>
      </c>
      <c r="B105" s="58" t="s">
        <v>89</v>
      </c>
      <c r="C105" s="58" t="s">
        <v>26</v>
      </c>
      <c r="D105" s="58" t="s">
        <v>528</v>
      </c>
      <c r="E105" s="59" t="s">
        <v>529</v>
      </c>
      <c r="F105" s="38">
        <v>72.74</v>
      </c>
      <c r="G105" s="58" t="s">
        <v>29</v>
      </c>
      <c r="H105" s="60">
        <v>44896</v>
      </c>
      <c r="I105" s="68" t="s">
        <v>329</v>
      </c>
      <c r="J105" s="69" t="s">
        <v>92</v>
      </c>
    </row>
    <row r="106" s="2" customFormat="1" ht="37" customHeight="1" spans="1:10">
      <c r="A106" s="29">
        <v>103</v>
      </c>
      <c r="B106" s="58" t="s">
        <v>89</v>
      </c>
      <c r="C106" s="58" t="s">
        <v>26</v>
      </c>
      <c r="D106" s="58" t="s">
        <v>530</v>
      </c>
      <c r="E106" s="59" t="s">
        <v>531</v>
      </c>
      <c r="F106" s="38">
        <v>33.79</v>
      </c>
      <c r="G106" s="58" t="s">
        <v>29</v>
      </c>
      <c r="H106" s="60">
        <v>44896</v>
      </c>
      <c r="I106" s="68" t="s">
        <v>329</v>
      </c>
      <c r="J106" s="69" t="s">
        <v>92</v>
      </c>
    </row>
    <row r="107" s="2" customFormat="1" ht="37" customHeight="1" spans="1:10">
      <c r="A107" s="29">
        <v>104</v>
      </c>
      <c r="B107" s="58" t="s">
        <v>89</v>
      </c>
      <c r="C107" s="58" t="s">
        <v>26</v>
      </c>
      <c r="D107" s="58" t="s">
        <v>532</v>
      </c>
      <c r="E107" s="59" t="s">
        <v>533</v>
      </c>
      <c r="F107" s="38">
        <v>7.16</v>
      </c>
      <c r="G107" s="58" t="s">
        <v>29</v>
      </c>
      <c r="H107" s="60">
        <v>44896</v>
      </c>
      <c r="I107" s="68" t="s">
        <v>329</v>
      </c>
      <c r="J107" s="69" t="s">
        <v>92</v>
      </c>
    </row>
    <row r="108" s="2" customFormat="1" ht="37" customHeight="1" spans="1:10">
      <c r="A108" s="29">
        <v>105</v>
      </c>
      <c r="B108" s="58" t="s">
        <v>89</v>
      </c>
      <c r="C108" s="58" t="s">
        <v>26</v>
      </c>
      <c r="D108" s="58" t="s">
        <v>534</v>
      </c>
      <c r="E108" s="59" t="s">
        <v>535</v>
      </c>
      <c r="F108" s="38">
        <v>43.4</v>
      </c>
      <c r="G108" s="58" t="s">
        <v>29</v>
      </c>
      <c r="H108" s="60">
        <v>44896</v>
      </c>
      <c r="I108" s="68" t="s">
        <v>329</v>
      </c>
      <c r="J108" s="69" t="s">
        <v>92</v>
      </c>
    </row>
    <row r="109" s="2" customFormat="1" ht="37" customHeight="1" spans="1:10">
      <c r="A109" s="29">
        <v>106</v>
      </c>
      <c r="B109" s="58" t="s">
        <v>89</v>
      </c>
      <c r="C109" s="58" t="s">
        <v>26</v>
      </c>
      <c r="D109" s="58" t="s">
        <v>536</v>
      </c>
      <c r="E109" s="59" t="s">
        <v>537</v>
      </c>
      <c r="F109" s="38">
        <v>23.23</v>
      </c>
      <c r="G109" s="58" t="s">
        <v>29</v>
      </c>
      <c r="H109" s="60">
        <v>44896</v>
      </c>
      <c r="I109" s="68" t="s">
        <v>329</v>
      </c>
      <c r="J109" s="69" t="s">
        <v>92</v>
      </c>
    </row>
    <row r="110" s="2" customFormat="1" ht="37" customHeight="1" spans="1:10">
      <c r="A110" s="29">
        <v>107</v>
      </c>
      <c r="B110" s="58" t="s">
        <v>89</v>
      </c>
      <c r="C110" s="58" t="s">
        <v>26</v>
      </c>
      <c r="D110" s="58" t="s">
        <v>538</v>
      </c>
      <c r="E110" s="59" t="s">
        <v>539</v>
      </c>
      <c r="F110" s="38">
        <v>32.5</v>
      </c>
      <c r="G110" s="58" t="s">
        <v>29</v>
      </c>
      <c r="H110" s="60">
        <v>44896</v>
      </c>
      <c r="I110" s="68" t="s">
        <v>329</v>
      </c>
      <c r="J110" s="69" t="s">
        <v>92</v>
      </c>
    </row>
    <row r="111" s="2" customFormat="1" ht="37" customHeight="1" spans="1:10">
      <c r="A111" s="29">
        <v>108</v>
      </c>
      <c r="B111" s="58" t="s">
        <v>89</v>
      </c>
      <c r="C111" s="58" t="s">
        <v>26</v>
      </c>
      <c r="D111" s="58" t="s">
        <v>540</v>
      </c>
      <c r="E111" s="59" t="s">
        <v>541</v>
      </c>
      <c r="F111" s="38">
        <v>27.13</v>
      </c>
      <c r="G111" s="58" t="s">
        <v>29</v>
      </c>
      <c r="H111" s="60">
        <v>44896</v>
      </c>
      <c r="I111" s="68" t="s">
        <v>329</v>
      </c>
      <c r="J111" s="69" t="s">
        <v>92</v>
      </c>
    </row>
    <row r="112" s="2" customFormat="1" ht="37" customHeight="1" spans="1:10">
      <c r="A112" s="29">
        <v>109</v>
      </c>
      <c r="B112" s="58" t="s">
        <v>89</v>
      </c>
      <c r="C112" s="58" t="s">
        <v>26</v>
      </c>
      <c r="D112" s="58" t="s">
        <v>542</v>
      </c>
      <c r="E112" s="59" t="s">
        <v>543</v>
      </c>
      <c r="F112" s="38">
        <v>15.61</v>
      </c>
      <c r="G112" s="58" t="s">
        <v>29</v>
      </c>
      <c r="H112" s="60">
        <v>44896</v>
      </c>
      <c r="I112" s="68" t="s">
        <v>329</v>
      </c>
      <c r="J112" s="69" t="s">
        <v>92</v>
      </c>
    </row>
    <row r="113" s="2" customFormat="1" ht="37" customHeight="1" spans="1:10">
      <c r="A113" s="29">
        <v>110</v>
      </c>
      <c r="B113" s="58" t="s">
        <v>89</v>
      </c>
      <c r="C113" s="58" t="s">
        <v>26</v>
      </c>
      <c r="D113" s="58" t="s">
        <v>544</v>
      </c>
      <c r="E113" s="59" t="s">
        <v>545</v>
      </c>
      <c r="F113" s="38">
        <v>9.37</v>
      </c>
      <c r="G113" s="58" t="s">
        <v>29</v>
      </c>
      <c r="H113" s="60">
        <v>44896</v>
      </c>
      <c r="I113" s="68" t="s">
        <v>329</v>
      </c>
      <c r="J113" s="69" t="s">
        <v>92</v>
      </c>
    </row>
    <row r="114" s="2" customFormat="1" ht="37" customHeight="1" spans="1:10">
      <c r="A114" s="29">
        <v>111</v>
      </c>
      <c r="B114" s="58" t="s">
        <v>89</v>
      </c>
      <c r="C114" s="58" t="s">
        <v>26</v>
      </c>
      <c r="D114" s="58" t="s">
        <v>546</v>
      </c>
      <c r="E114" s="59" t="s">
        <v>547</v>
      </c>
      <c r="F114" s="38">
        <v>10.66</v>
      </c>
      <c r="G114" s="58" t="s">
        <v>29</v>
      </c>
      <c r="H114" s="60">
        <v>44896</v>
      </c>
      <c r="I114" s="68" t="s">
        <v>329</v>
      </c>
      <c r="J114" s="69" t="s">
        <v>92</v>
      </c>
    </row>
    <row r="115" s="2" customFormat="1" ht="37" customHeight="1" spans="1:10">
      <c r="A115" s="29">
        <v>112</v>
      </c>
      <c r="B115" s="58" t="s">
        <v>89</v>
      </c>
      <c r="C115" s="58" t="s">
        <v>26</v>
      </c>
      <c r="D115" s="58" t="s">
        <v>548</v>
      </c>
      <c r="E115" s="59" t="s">
        <v>549</v>
      </c>
      <c r="F115" s="38">
        <v>17.11</v>
      </c>
      <c r="G115" s="58" t="s">
        <v>29</v>
      </c>
      <c r="H115" s="60">
        <v>44896</v>
      </c>
      <c r="I115" s="68" t="s">
        <v>329</v>
      </c>
      <c r="J115" s="69" t="s">
        <v>92</v>
      </c>
    </row>
    <row r="116" s="2" customFormat="1" ht="37" customHeight="1" spans="1:10">
      <c r="A116" s="29">
        <v>113</v>
      </c>
      <c r="B116" s="58" t="s">
        <v>89</v>
      </c>
      <c r="C116" s="58" t="s">
        <v>26</v>
      </c>
      <c r="D116" s="58" t="s">
        <v>550</v>
      </c>
      <c r="E116" s="59" t="s">
        <v>551</v>
      </c>
      <c r="F116" s="38">
        <v>23.41</v>
      </c>
      <c r="G116" s="58" t="s">
        <v>29</v>
      </c>
      <c r="H116" s="60">
        <v>44896</v>
      </c>
      <c r="I116" s="68" t="s">
        <v>329</v>
      </c>
      <c r="J116" s="69" t="s">
        <v>92</v>
      </c>
    </row>
    <row r="117" s="2" customFormat="1" ht="37" customHeight="1" spans="1:10">
      <c r="A117" s="29">
        <v>114</v>
      </c>
      <c r="B117" s="58" t="s">
        <v>89</v>
      </c>
      <c r="C117" s="58" t="s">
        <v>26</v>
      </c>
      <c r="D117" s="58" t="s">
        <v>552</v>
      </c>
      <c r="E117" s="59" t="s">
        <v>553</v>
      </c>
      <c r="F117" s="38">
        <v>32.68</v>
      </c>
      <c r="G117" s="58" t="s">
        <v>29</v>
      </c>
      <c r="H117" s="60">
        <v>44896</v>
      </c>
      <c r="I117" s="68" t="s">
        <v>329</v>
      </c>
      <c r="J117" s="69" t="s">
        <v>92</v>
      </c>
    </row>
    <row r="118" s="2" customFormat="1" ht="37" customHeight="1" spans="1:10">
      <c r="A118" s="29">
        <v>115</v>
      </c>
      <c r="B118" s="58" t="s">
        <v>89</v>
      </c>
      <c r="C118" s="58" t="s">
        <v>26</v>
      </c>
      <c r="D118" s="58" t="s">
        <v>554</v>
      </c>
      <c r="E118" s="59" t="s">
        <v>555</v>
      </c>
      <c r="F118" s="38">
        <v>8.56</v>
      </c>
      <c r="G118" s="58" t="s">
        <v>29</v>
      </c>
      <c r="H118" s="60">
        <v>44896</v>
      </c>
      <c r="I118" s="68" t="s">
        <v>329</v>
      </c>
      <c r="J118" s="69" t="s">
        <v>92</v>
      </c>
    </row>
    <row r="119" s="2" customFormat="1" ht="37" customHeight="1" spans="1:10">
      <c r="A119" s="29">
        <v>116</v>
      </c>
      <c r="B119" s="58" t="s">
        <v>89</v>
      </c>
      <c r="C119" s="58" t="s">
        <v>26</v>
      </c>
      <c r="D119" s="58" t="s">
        <v>556</v>
      </c>
      <c r="E119" s="59" t="s">
        <v>557</v>
      </c>
      <c r="F119" s="38">
        <v>63.93</v>
      </c>
      <c r="G119" s="58" t="s">
        <v>29</v>
      </c>
      <c r="H119" s="60">
        <v>44896</v>
      </c>
      <c r="I119" s="68" t="s">
        <v>329</v>
      </c>
      <c r="J119" s="69" t="s">
        <v>92</v>
      </c>
    </row>
    <row r="120" s="2" customFormat="1" ht="37" customHeight="1" spans="1:10">
      <c r="A120" s="29">
        <v>117</v>
      </c>
      <c r="B120" s="58" t="s">
        <v>89</v>
      </c>
      <c r="C120" s="58" t="s">
        <v>26</v>
      </c>
      <c r="D120" s="58" t="s">
        <v>558</v>
      </c>
      <c r="E120" s="59" t="s">
        <v>559</v>
      </c>
      <c r="F120" s="38">
        <v>33.59</v>
      </c>
      <c r="G120" s="58" t="s">
        <v>29</v>
      </c>
      <c r="H120" s="60">
        <v>44896</v>
      </c>
      <c r="I120" s="68" t="s">
        <v>329</v>
      </c>
      <c r="J120" s="69" t="s">
        <v>92</v>
      </c>
    </row>
    <row r="121" s="2" customFormat="1" ht="37" customHeight="1" spans="1:11">
      <c r="A121" s="29">
        <v>118</v>
      </c>
      <c r="B121" s="58" t="s">
        <v>89</v>
      </c>
      <c r="C121" s="58" t="s">
        <v>26</v>
      </c>
      <c r="D121" s="58" t="s">
        <v>560</v>
      </c>
      <c r="E121" s="59" t="s">
        <v>561</v>
      </c>
      <c r="F121" s="38">
        <v>61.81</v>
      </c>
      <c r="G121" s="58" t="s">
        <v>562</v>
      </c>
      <c r="H121" s="60">
        <v>44896</v>
      </c>
      <c r="I121" s="68" t="s">
        <v>329</v>
      </c>
      <c r="J121" s="69" t="s">
        <v>92</v>
      </c>
      <c r="K121" s="2" t="s">
        <v>563</v>
      </c>
    </row>
    <row r="122" s="2" customFormat="1" ht="37" customHeight="1" spans="1:10">
      <c r="A122" s="29">
        <v>119</v>
      </c>
      <c r="B122" s="58" t="s">
        <v>89</v>
      </c>
      <c r="C122" s="58" t="s">
        <v>26</v>
      </c>
      <c r="D122" s="58" t="s">
        <v>564</v>
      </c>
      <c r="E122" s="59" t="s">
        <v>565</v>
      </c>
      <c r="F122" s="38">
        <v>7.39</v>
      </c>
      <c r="G122" s="58" t="s">
        <v>566</v>
      </c>
      <c r="H122" s="60">
        <v>44896</v>
      </c>
      <c r="I122" s="68" t="s">
        <v>329</v>
      </c>
      <c r="J122" s="69" t="s">
        <v>92</v>
      </c>
    </row>
    <row r="123" s="2" customFormat="1" ht="37" customHeight="1" spans="1:10">
      <c r="A123" s="29">
        <v>120</v>
      </c>
      <c r="B123" s="58" t="s">
        <v>89</v>
      </c>
      <c r="C123" s="58" t="s">
        <v>26</v>
      </c>
      <c r="D123" s="58" t="s">
        <v>567</v>
      </c>
      <c r="E123" s="59" t="s">
        <v>568</v>
      </c>
      <c r="F123" s="38">
        <v>5.58</v>
      </c>
      <c r="G123" s="58" t="s">
        <v>566</v>
      </c>
      <c r="H123" s="60">
        <v>44896</v>
      </c>
      <c r="I123" s="68" t="s">
        <v>329</v>
      </c>
      <c r="J123" s="69" t="s">
        <v>92</v>
      </c>
    </row>
    <row r="124" s="2" customFormat="1" ht="37" customHeight="1" spans="1:10">
      <c r="A124" s="29">
        <v>121</v>
      </c>
      <c r="B124" s="58" t="s">
        <v>89</v>
      </c>
      <c r="C124" s="58" t="s">
        <v>26</v>
      </c>
      <c r="D124" s="58" t="s">
        <v>569</v>
      </c>
      <c r="E124" s="59" t="s">
        <v>570</v>
      </c>
      <c r="F124" s="38">
        <v>34.63</v>
      </c>
      <c r="G124" s="58" t="s">
        <v>566</v>
      </c>
      <c r="H124" s="60">
        <v>44896</v>
      </c>
      <c r="I124" s="68" t="s">
        <v>329</v>
      </c>
      <c r="J124" s="69" t="s">
        <v>92</v>
      </c>
    </row>
    <row r="125" s="2" customFormat="1" ht="37" customHeight="1" spans="1:10">
      <c r="A125" s="29">
        <v>122</v>
      </c>
      <c r="B125" s="58" t="s">
        <v>89</v>
      </c>
      <c r="C125" s="58" t="s">
        <v>26</v>
      </c>
      <c r="D125" s="58" t="s">
        <v>571</v>
      </c>
      <c r="E125" s="59" t="s">
        <v>572</v>
      </c>
      <c r="F125" s="38">
        <v>25.67</v>
      </c>
      <c r="G125" s="58" t="s">
        <v>566</v>
      </c>
      <c r="H125" s="60">
        <v>44896</v>
      </c>
      <c r="I125" s="68" t="s">
        <v>329</v>
      </c>
      <c r="J125" s="69" t="s">
        <v>92</v>
      </c>
    </row>
    <row r="126" s="2" customFormat="1" ht="37" customHeight="1" spans="1:10">
      <c r="A126" s="29">
        <v>123</v>
      </c>
      <c r="B126" s="58" t="s">
        <v>89</v>
      </c>
      <c r="C126" s="58" t="s">
        <v>26</v>
      </c>
      <c r="D126" s="58" t="s">
        <v>573</v>
      </c>
      <c r="E126" s="59" t="s">
        <v>574</v>
      </c>
      <c r="F126" s="38">
        <v>15.07</v>
      </c>
      <c r="G126" s="58" t="s">
        <v>566</v>
      </c>
      <c r="H126" s="60">
        <v>44896</v>
      </c>
      <c r="I126" s="68" t="s">
        <v>329</v>
      </c>
      <c r="J126" s="69" t="s">
        <v>92</v>
      </c>
    </row>
    <row r="127" s="2" customFormat="1" ht="37" customHeight="1" spans="1:10">
      <c r="A127" s="29">
        <v>124</v>
      </c>
      <c r="B127" s="58" t="s">
        <v>89</v>
      </c>
      <c r="C127" s="58" t="s">
        <v>26</v>
      </c>
      <c r="D127" s="58" t="s">
        <v>575</v>
      </c>
      <c r="E127" s="59" t="s">
        <v>576</v>
      </c>
      <c r="F127" s="38">
        <v>12.1</v>
      </c>
      <c r="G127" s="58" t="s">
        <v>566</v>
      </c>
      <c r="H127" s="60">
        <v>44896</v>
      </c>
      <c r="I127" s="68" t="s">
        <v>329</v>
      </c>
      <c r="J127" s="69" t="s">
        <v>92</v>
      </c>
    </row>
    <row r="128" s="2" customFormat="1" ht="37" customHeight="1" spans="1:10">
      <c r="A128" s="29">
        <v>125</v>
      </c>
      <c r="B128" s="58" t="s">
        <v>89</v>
      </c>
      <c r="C128" s="58" t="s">
        <v>26</v>
      </c>
      <c r="D128" s="58" t="s">
        <v>577</v>
      </c>
      <c r="E128" s="59" t="s">
        <v>578</v>
      </c>
      <c r="F128" s="38">
        <v>68.42</v>
      </c>
      <c r="G128" s="58" t="s">
        <v>566</v>
      </c>
      <c r="H128" s="60">
        <v>44896</v>
      </c>
      <c r="I128" s="68" t="s">
        <v>329</v>
      </c>
      <c r="J128" s="69" t="s">
        <v>92</v>
      </c>
    </row>
    <row r="129" s="2" customFormat="1" ht="37" customHeight="1" spans="1:10">
      <c r="A129" s="29">
        <v>126</v>
      </c>
      <c r="B129" s="58" t="s">
        <v>89</v>
      </c>
      <c r="C129" s="58" t="s">
        <v>26</v>
      </c>
      <c r="D129" s="58" t="s">
        <v>579</v>
      </c>
      <c r="E129" s="59" t="s">
        <v>580</v>
      </c>
      <c r="F129" s="38">
        <v>61</v>
      </c>
      <c r="G129" s="58" t="s">
        <v>566</v>
      </c>
      <c r="H129" s="60">
        <v>44896</v>
      </c>
      <c r="I129" s="68" t="s">
        <v>329</v>
      </c>
      <c r="J129" s="69" t="s">
        <v>92</v>
      </c>
    </row>
    <row r="130" s="2" customFormat="1" ht="37" customHeight="1" spans="1:10">
      <c r="A130" s="29">
        <v>127</v>
      </c>
      <c r="B130" s="58" t="s">
        <v>89</v>
      </c>
      <c r="C130" s="58" t="s">
        <v>26</v>
      </c>
      <c r="D130" s="58" t="s">
        <v>581</v>
      </c>
      <c r="E130" s="59" t="s">
        <v>582</v>
      </c>
      <c r="F130" s="38">
        <v>51.86</v>
      </c>
      <c r="G130" s="58" t="s">
        <v>566</v>
      </c>
      <c r="H130" s="60">
        <v>44896</v>
      </c>
      <c r="I130" s="68" t="s">
        <v>329</v>
      </c>
      <c r="J130" s="69" t="s">
        <v>92</v>
      </c>
    </row>
    <row r="131" s="2" customFormat="1" ht="37" customHeight="1" spans="1:10">
      <c r="A131" s="29">
        <v>128</v>
      </c>
      <c r="B131" s="58" t="s">
        <v>89</v>
      </c>
      <c r="C131" s="58" t="s">
        <v>26</v>
      </c>
      <c r="D131" s="58" t="s">
        <v>583</v>
      </c>
      <c r="E131" s="59" t="s">
        <v>584</v>
      </c>
      <c r="F131" s="38">
        <v>10.55</v>
      </c>
      <c r="G131" s="58" t="s">
        <v>566</v>
      </c>
      <c r="H131" s="60">
        <v>44896</v>
      </c>
      <c r="I131" s="68" t="s">
        <v>329</v>
      </c>
      <c r="J131" s="69" t="s">
        <v>92</v>
      </c>
    </row>
    <row r="132" s="2" customFormat="1" ht="37" customHeight="1" spans="1:10">
      <c r="A132" s="29">
        <v>129</v>
      </c>
      <c r="B132" s="58" t="s">
        <v>89</v>
      </c>
      <c r="C132" s="58" t="s">
        <v>26</v>
      </c>
      <c r="D132" s="58" t="s">
        <v>585</v>
      </c>
      <c r="E132" s="59" t="s">
        <v>586</v>
      </c>
      <c r="F132" s="38">
        <v>82.47</v>
      </c>
      <c r="G132" s="58" t="s">
        <v>566</v>
      </c>
      <c r="H132" s="60">
        <v>44896</v>
      </c>
      <c r="I132" s="68" t="s">
        <v>329</v>
      </c>
      <c r="J132" s="69" t="s">
        <v>92</v>
      </c>
    </row>
    <row r="133" s="2" customFormat="1" ht="37" customHeight="1" spans="1:10">
      <c r="A133" s="29">
        <v>130</v>
      </c>
      <c r="B133" s="58" t="s">
        <v>89</v>
      </c>
      <c r="C133" s="58" t="s">
        <v>26</v>
      </c>
      <c r="D133" s="58" t="s">
        <v>587</v>
      </c>
      <c r="E133" s="59" t="s">
        <v>588</v>
      </c>
      <c r="F133" s="38">
        <v>61.85</v>
      </c>
      <c r="G133" s="58" t="s">
        <v>566</v>
      </c>
      <c r="H133" s="60">
        <v>44896</v>
      </c>
      <c r="I133" s="68" t="s">
        <v>329</v>
      </c>
      <c r="J133" s="69" t="s">
        <v>92</v>
      </c>
    </row>
    <row r="134" s="2" customFormat="1" ht="37" customHeight="1" spans="1:10">
      <c r="A134" s="29">
        <v>131</v>
      </c>
      <c r="B134" s="58" t="s">
        <v>89</v>
      </c>
      <c r="C134" s="58" t="s">
        <v>26</v>
      </c>
      <c r="D134" s="58" t="s">
        <v>589</v>
      </c>
      <c r="E134" s="59" t="s">
        <v>590</v>
      </c>
      <c r="F134" s="38">
        <v>38.76</v>
      </c>
      <c r="G134" s="58" t="s">
        <v>566</v>
      </c>
      <c r="H134" s="60">
        <v>44896</v>
      </c>
      <c r="I134" s="68" t="s">
        <v>329</v>
      </c>
      <c r="J134" s="69" t="s">
        <v>92</v>
      </c>
    </row>
    <row r="135" s="2" customFormat="1" ht="37" customHeight="1" spans="1:10">
      <c r="A135" s="29">
        <v>132</v>
      </c>
      <c r="B135" s="58" t="s">
        <v>89</v>
      </c>
      <c r="C135" s="58" t="s">
        <v>26</v>
      </c>
      <c r="D135" s="58" t="s">
        <v>591</v>
      </c>
      <c r="E135" s="59" t="s">
        <v>592</v>
      </c>
      <c r="F135" s="38">
        <v>21.24</v>
      </c>
      <c r="G135" s="58" t="s">
        <v>566</v>
      </c>
      <c r="H135" s="60">
        <v>44896</v>
      </c>
      <c r="I135" s="68" t="s">
        <v>329</v>
      </c>
      <c r="J135" s="69" t="s">
        <v>92</v>
      </c>
    </row>
    <row r="136" s="2" customFormat="1" ht="37" customHeight="1" spans="1:10">
      <c r="A136" s="29">
        <v>133</v>
      </c>
      <c r="B136" s="58" t="s">
        <v>148</v>
      </c>
      <c r="C136" s="58" t="s">
        <v>26</v>
      </c>
      <c r="D136" s="58" t="s">
        <v>330</v>
      </c>
      <c r="E136" s="59" t="s">
        <v>593</v>
      </c>
      <c r="F136" s="72">
        <v>20.9</v>
      </c>
      <c r="G136" s="58" t="s">
        <v>566</v>
      </c>
      <c r="H136" s="60">
        <v>44896</v>
      </c>
      <c r="I136" s="68" t="s">
        <v>329</v>
      </c>
      <c r="J136" s="69" t="s">
        <v>92</v>
      </c>
    </row>
    <row r="137" s="2" customFormat="1" ht="37" customHeight="1" spans="1:10">
      <c r="A137" s="29">
        <v>134</v>
      </c>
      <c r="B137" s="58" t="s">
        <v>148</v>
      </c>
      <c r="C137" s="58" t="s">
        <v>26</v>
      </c>
      <c r="D137" s="58" t="s">
        <v>339</v>
      </c>
      <c r="E137" s="59" t="s">
        <v>594</v>
      </c>
      <c r="F137" s="38">
        <v>6.6</v>
      </c>
      <c r="G137" s="58" t="s">
        <v>566</v>
      </c>
      <c r="H137" s="60">
        <v>44896</v>
      </c>
      <c r="I137" s="68" t="s">
        <v>329</v>
      </c>
      <c r="J137" s="69" t="s">
        <v>92</v>
      </c>
    </row>
    <row r="138" s="2" customFormat="1" ht="37" customHeight="1" spans="1:10">
      <c r="A138" s="29">
        <v>135</v>
      </c>
      <c r="B138" s="58" t="s">
        <v>148</v>
      </c>
      <c r="C138" s="58" t="s">
        <v>26</v>
      </c>
      <c r="D138" s="58" t="s">
        <v>347</v>
      </c>
      <c r="E138" s="59" t="s">
        <v>595</v>
      </c>
      <c r="F138" s="38">
        <v>2.9</v>
      </c>
      <c r="G138" s="58" t="s">
        <v>566</v>
      </c>
      <c r="H138" s="60">
        <v>44896</v>
      </c>
      <c r="I138" s="68" t="s">
        <v>329</v>
      </c>
      <c r="J138" s="69" t="s">
        <v>92</v>
      </c>
    </row>
    <row r="139" s="2" customFormat="1" ht="37" customHeight="1" spans="1:10">
      <c r="A139" s="29">
        <v>136</v>
      </c>
      <c r="B139" s="58" t="s">
        <v>148</v>
      </c>
      <c r="C139" s="58" t="s">
        <v>26</v>
      </c>
      <c r="D139" s="58" t="s">
        <v>596</v>
      </c>
      <c r="E139" s="59" t="s">
        <v>597</v>
      </c>
      <c r="F139" s="38">
        <v>37.9</v>
      </c>
      <c r="G139" s="58" t="s">
        <v>566</v>
      </c>
      <c r="H139" s="60">
        <v>44896</v>
      </c>
      <c r="I139" s="68" t="s">
        <v>329</v>
      </c>
      <c r="J139" s="69" t="s">
        <v>92</v>
      </c>
    </row>
    <row r="140" s="2" customFormat="1" ht="37" customHeight="1" spans="1:10">
      <c r="A140" s="29">
        <v>137</v>
      </c>
      <c r="B140" s="58" t="s">
        <v>148</v>
      </c>
      <c r="C140" s="58" t="s">
        <v>26</v>
      </c>
      <c r="D140" s="58" t="s">
        <v>351</v>
      </c>
      <c r="E140" s="59" t="s">
        <v>598</v>
      </c>
      <c r="F140" s="38">
        <v>24.41</v>
      </c>
      <c r="G140" s="58" t="s">
        <v>566</v>
      </c>
      <c r="H140" s="60">
        <v>44896</v>
      </c>
      <c r="I140" s="68" t="s">
        <v>329</v>
      </c>
      <c r="J140" s="69" t="s">
        <v>92</v>
      </c>
    </row>
    <row r="141" s="2" customFormat="1" ht="37" customHeight="1" spans="1:10">
      <c r="A141" s="29">
        <v>138</v>
      </c>
      <c r="B141" s="58" t="s">
        <v>148</v>
      </c>
      <c r="C141" s="58" t="s">
        <v>26</v>
      </c>
      <c r="D141" s="58" t="s">
        <v>367</v>
      </c>
      <c r="E141" s="59" t="s">
        <v>599</v>
      </c>
      <c r="F141" s="38">
        <v>23.8</v>
      </c>
      <c r="G141" s="58" t="s">
        <v>566</v>
      </c>
      <c r="H141" s="60">
        <v>44896</v>
      </c>
      <c r="I141" s="68" t="s">
        <v>329</v>
      </c>
      <c r="J141" s="69" t="s">
        <v>92</v>
      </c>
    </row>
    <row r="142" s="2" customFormat="1" ht="37" customHeight="1" spans="1:10">
      <c r="A142" s="29">
        <v>139</v>
      </c>
      <c r="B142" s="58" t="s">
        <v>148</v>
      </c>
      <c r="C142" s="58" t="s">
        <v>26</v>
      </c>
      <c r="D142" s="58" t="s">
        <v>381</v>
      </c>
      <c r="E142" s="59" t="s">
        <v>600</v>
      </c>
      <c r="F142" s="38">
        <v>14.9</v>
      </c>
      <c r="G142" s="58" t="s">
        <v>566</v>
      </c>
      <c r="H142" s="60">
        <v>44896</v>
      </c>
      <c r="I142" s="68" t="s">
        <v>329</v>
      </c>
      <c r="J142" s="69" t="s">
        <v>92</v>
      </c>
    </row>
    <row r="143" s="2" customFormat="1" ht="37" customHeight="1" spans="1:10">
      <c r="A143" s="29">
        <v>140</v>
      </c>
      <c r="B143" s="58" t="s">
        <v>148</v>
      </c>
      <c r="C143" s="58" t="s">
        <v>26</v>
      </c>
      <c r="D143" s="58" t="s">
        <v>387</v>
      </c>
      <c r="E143" s="59" t="s">
        <v>601</v>
      </c>
      <c r="F143" s="38">
        <v>13.03</v>
      </c>
      <c r="G143" s="58" t="s">
        <v>566</v>
      </c>
      <c r="H143" s="60">
        <v>44896</v>
      </c>
      <c r="I143" s="68" t="s">
        <v>329</v>
      </c>
      <c r="J143" s="69" t="s">
        <v>92</v>
      </c>
    </row>
    <row r="144" s="2" customFormat="1" ht="37" customHeight="1" spans="1:10">
      <c r="A144" s="29">
        <v>141</v>
      </c>
      <c r="B144" s="58" t="s">
        <v>148</v>
      </c>
      <c r="C144" s="58" t="s">
        <v>26</v>
      </c>
      <c r="D144" s="58" t="s">
        <v>393</v>
      </c>
      <c r="E144" s="59" t="s">
        <v>602</v>
      </c>
      <c r="F144" s="38">
        <v>2.71</v>
      </c>
      <c r="G144" s="58" t="s">
        <v>566</v>
      </c>
      <c r="H144" s="60">
        <v>44896</v>
      </c>
      <c r="I144" s="68" t="s">
        <v>329</v>
      </c>
      <c r="J144" s="69" t="s">
        <v>92</v>
      </c>
    </row>
    <row r="145" s="2" customFormat="1" ht="37" customHeight="1" spans="1:10">
      <c r="A145" s="29">
        <v>142</v>
      </c>
      <c r="B145" s="58" t="s">
        <v>148</v>
      </c>
      <c r="C145" s="58" t="s">
        <v>26</v>
      </c>
      <c r="D145" s="58" t="s">
        <v>397</v>
      </c>
      <c r="E145" s="59" t="s">
        <v>603</v>
      </c>
      <c r="F145" s="38">
        <v>52.02</v>
      </c>
      <c r="G145" s="58" t="s">
        <v>566</v>
      </c>
      <c r="H145" s="60">
        <v>44896</v>
      </c>
      <c r="I145" s="68" t="s">
        <v>329</v>
      </c>
      <c r="J145" s="69" t="s">
        <v>92</v>
      </c>
    </row>
    <row r="146" s="2" customFormat="1" ht="37" customHeight="1" spans="1:10">
      <c r="A146" s="29">
        <v>143</v>
      </c>
      <c r="B146" s="58" t="s">
        <v>148</v>
      </c>
      <c r="C146" s="58" t="s">
        <v>26</v>
      </c>
      <c r="D146" s="58" t="s">
        <v>399</v>
      </c>
      <c r="E146" s="59" t="s">
        <v>604</v>
      </c>
      <c r="F146" s="38">
        <v>21.59</v>
      </c>
      <c r="G146" s="58" t="s">
        <v>566</v>
      </c>
      <c r="H146" s="60">
        <v>44896</v>
      </c>
      <c r="I146" s="68" t="s">
        <v>329</v>
      </c>
      <c r="J146" s="69" t="s">
        <v>92</v>
      </c>
    </row>
    <row r="147" s="2" customFormat="1" ht="37" customHeight="1" spans="1:10">
      <c r="A147" s="29">
        <v>144</v>
      </c>
      <c r="B147" s="58" t="s">
        <v>148</v>
      </c>
      <c r="C147" s="58" t="s">
        <v>26</v>
      </c>
      <c r="D147" s="58" t="s">
        <v>401</v>
      </c>
      <c r="E147" s="59" t="s">
        <v>605</v>
      </c>
      <c r="F147" s="38">
        <v>24.48</v>
      </c>
      <c r="G147" s="58" t="s">
        <v>566</v>
      </c>
      <c r="H147" s="60">
        <v>44896</v>
      </c>
      <c r="I147" s="68" t="s">
        <v>329</v>
      </c>
      <c r="J147" s="69" t="s">
        <v>92</v>
      </c>
    </row>
    <row r="148" s="2" customFormat="1" ht="37" customHeight="1" spans="1:10">
      <c r="A148" s="29">
        <v>145</v>
      </c>
      <c r="B148" s="58" t="s">
        <v>148</v>
      </c>
      <c r="C148" s="58" t="s">
        <v>26</v>
      </c>
      <c r="D148" s="58" t="s">
        <v>403</v>
      </c>
      <c r="E148" s="59" t="s">
        <v>606</v>
      </c>
      <c r="F148" s="38">
        <v>37.01</v>
      </c>
      <c r="G148" s="58" t="s">
        <v>566</v>
      </c>
      <c r="H148" s="60">
        <v>44896</v>
      </c>
      <c r="I148" s="68" t="s">
        <v>329</v>
      </c>
      <c r="J148" s="69" t="s">
        <v>92</v>
      </c>
    </row>
    <row r="149" s="2" customFormat="1" ht="37" customHeight="1" spans="1:10">
      <c r="A149" s="29">
        <v>146</v>
      </c>
      <c r="B149" s="58" t="s">
        <v>148</v>
      </c>
      <c r="C149" s="58" t="s">
        <v>26</v>
      </c>
      <c r="D149" s="58" t="s">
        <v>407</v>
      </c>
      <c r="E149" s="59" t="s">
        <v>607</v>
      </c>
      <c r="F149" s="38">
        <v>18.72</v>
      </c>
      <c r="G149" s="58" t="s">
        <v>566</v>
      </c>
      <c r="H149" s="60">
        <v>44896</v>
      </c>
      <c r="I149" s="68" t="s">
        <v>329</v>
      </c>
      <c r="J149" s="69" t="s">
        <v>92</v>
      </c>
    </row>
    <row r="150" s="2" customFormat="1" ht="37" customHeight="1" spans="1:10">
      <c r="A150" s="29">
        <v>147</v>
      </c>
      <c r="B150" s="58" t="s">
        <v>148</v>
      </c>
      <c r="C150" s="58" t="s">
        <v>26</v>
      </c>
      <c r="D150" s="58" t="s">
        <v>409</v>
      </c>
      <c r="E150" s="59" t="s">
        <v>608</v>
      </c>
      <c r="F150" s="38">
        <v>6.76</v>
      </c>
      <c r="G150" s="58" t="s">
        <v>566</v>
      </c>
      <c r="H150" s="60">
        <v>44896</v>
      </c>
      <c r="I150" s="68" t="s">
        <v>329</v>
      </c>
      <c r="J150" s="69" t="s">
        <v>92</v>
      </c>
    </row>
    <row r="151" s="2" customFormat="1" ht="37" customHeight="1" spans="1:10">
      <c r="A151" s="29">
        <v>148</v>
      </c>
      <c r="B151" s="58" t="s">
        <v>148</v>
      </c>
      <c r="C151" s="58" t="s">
        <v>26</v>
      </c>
      <c r="D151" s="58" t="s">
        <v>423</v>
      </c>
      <c r="E151" s="59" t="s">
        <v>609</v>
      </c>
      <c r="F151" s="38">
        <v>10.55</v>
      </c>
      <c r="G151" s="58" t="s">
        <v>566</v>
      </c>
      <c r="H151" s="60">
        <v>44896</v>
      </c>
      <c r="I151" s="68" t="s">
        <v>329</v>
      </c>
      <c r="J151" s="69" t="s">
        <v>92</v>
      </c>
    </row>
    <row r="152" s="2" customFormat="1" ht="37" customHeight="1" spans="1:10">
      <c r="A152" s="29">
        <v>149</v>
      </c>
      <c r="B152" s="58" t="s">
        <v>148</v>
      </c>
      <c r="C152" s="58" t="s">
        <v>26</v>
      </c>
      <c r="D152" s="58" t="s">
        <v>425</v>
      </c>
      <c r="E152" s="59" t="s">
        <v>610</v>
      </c>
      <c r="F152" s="38">
        <v>2.5</v>
      </c>
      <c r="G152" s="58" t="s">
        <v>566</v>
      </c>
      <c r="H152" s="60">
        <v>44896</v>
      </c>
      <c r="I152" s="68" t="s">
        <v>329</v>
      </c>
      <c r="J152" s="69" t="s">
        <v>92</v>
      </c>
    </row>
    <row r="153" s="2" customFormat="1" ht="37" customHeight="1" spans="1:10">
      <c r="A153" s="29">
        <v>150</v>
      </c>
      <c r="B153" s="58" t="s">
        <v>148</v>
      </c>
      <c r="C153" s="58" t="s">
        <v>26</v>
      </c>
      <c r="D153" s="58" t="s">
        <v>427</v>
      </c>
      <c r="E153" s="59" t="s">
        <v>611</v>
      </c>
      <c r="F153" s="38">
        <v>10.39</v>
      </c>
      <c r="G153" s="58" t="s">
        <v>566</v>
      </c>
      <c r="H153" s="60">
        <v>44896</v>
      </c>
      <c r="I153" s="68" t="s">
        <v>329</v>
      </c>
      <c r="J153" s="69" t="s">
        <v>92</v>
      </c>
    </row>
    <row r="154" s="2" customFormat="1" ht="37" customHeight="1" spans="1:10">
      <c r="A154" s="29">
        <v>151</v>
      </c>
      <c r="B154" s="58" t="s">
        <v>148</v>
      </c>
      <c r="C154" s="58" t="s">
        <v>26</v>
      </c>
      <c r="D154" s="58" t="s">
        <v>429</v>
      </c>
      <c r="E154" s="59" t="s">
        <v>612</v>
      </c>
      <c r="F154" s="38">
        <v>6.66</v>
      </c>
      <c r="G154" s="58" t="s">
        <v>566</v>
      </c>
      <c r="H154" s="60">
        <v>44896</v>
      </c>
      <c r="I154" s="68" t="s">
        <v>329</v>
      </c>
      <c r="J154" s="69" t="s">
        <v>92</v>
      </c>
    </row>
    <row r="155" s="2" customFormat="1" ht="37" customHeight="1" spans="1:10">
      <c r="A155" s="29">
        <v>152</v>
      </c>
      <c r="B155" s="58" t="s">
        <v>148</v>
      </c>
      <c r="C155" s="58" t="s">
        <v>26</v>
      </c>
      <c r="D155" s="58" t="s">
        <v>435</v>
      </c>
      <c r="E155" s="59" t="s">
        <v>613</v>
      </c>
      <c r="F155" s="38">
        <v>21.31</v>
      </c>
      <c r="G155" s="58" t="s">
        <v>566</v>
      </c>
      <c r="H155" s="60">
        <v>44896</v>
      </c>
      <c r="I155" s="68" t="s">
        <v>329</v>
      </c>
      <c r="J155" s="69" t="s">
        <v>92</v>
      </c>
    </row>
    <row r="156" s="2" customFormat="1" ht="37" customHeight="1" spans="1:10">
      <c r="A156" s="29">
        <v>153</v>
      </c>
      <c r="B156" s="58" t="s">
        <v>148</v>
      </c>
      <c r="C156" s="58" t="s">
        <v>26</v>
      </c>
      <c r="D156" s="58" t="s">
        <v>459</v>
      </c>
      <c r="E156" s="59" t="s">
        <v>614</v>
      </c>
      <c r="F156" s="38">
        <v>13.82</v>
      </c>
      <c r="G156" s="58" t="s">
        <v>566</v>
      </c>
      <c r="H156" s="60">
        <v>44896</v>
      </c>
      <c r="I156" s="68" t="s">
        <v>329</v>
      </c>
      <c r="J156" s="69" t="s">
        <v>92</v>
      </c>
    </row>
    <row r="157" s="2" customFormat="1" ht="37" customHeight="1" spans="1:10">
      <c r="A157" s="29">
        <v>154</v>
      </c>
      <c r="B157" s="58" t="s">
        <v>148</v>
      </c>
      <c r="C157" s="58" t="s">
        <v>26</v>
      </c>
      <c r="D157" s="58" t="s">
        <v>471</v>
      </c>
      <c r="E157" s="59" t="s">
        <v>615</v>
      </c>
      <c r="F157" s="38">
        <v>9.66</v>
      </c>
      <c r="G157" s="58" t="s">
        <v>566</v>
      </c>
      <c r="H157" s="60">
        <v>44896</v>
      </c>
      <c r="I157" s="68" t="s">
        <v>329</v>
      </c>
      <c r="J157" s="69" t="s">
        <v>92</v>
      </c>
    </row>
    <row r="158" s="2" customFormat="1" ht="37" customHeight="1" spans="1:10">
      <c r="A158" s="29">
        <v>155</v>
      </c>
      <c r="B158" s="58" t="s">
        <v>148</v>
      </c>
      <c r="C158" s="58" t="s">
        <v>26</v>
      </c>
      <c r="D158" s="58" t="s">
        <v>489</v>
      </c>
      <c r="E158" s="59" t="s">
        <v>616</v>
      </c>
      <c r="F158" s="38">
        <v>19.01</v>
      </c>
      <c r="G158" s="58" t="s">
        <v>566</v>
      </c>
      <c r="H158" s="60">
        <v>44896</v>
      </c>
      <c r="I158" s="68" t="s">
        <v>329</v>
      </c>
      <c r="J158" s="69" t="s">
        <v>92</v>
      </c>
    </row>
    <row r="159" s="2" customFormat="1" ht="37" customHeight="1" spans="1:10">
      <c r="A159" s="29">
        <v>156</v>
      </c>
      <c r="B159" s="58" t="s">
        <v>148</v>
      </c>
      <c r="C159" s="58" t="s">
        <v>26</v>
      </c>
      <c r="D159" s="58" t="s">
        <v>491</v>
      </c>
      <c r="E159" s="59" t="s">
        <v>617</v>
      </c>
      <c r="F159" s="38">
        <v>25.13</v>
      </c>
      <c r="G159" s="58" t="s">
        <v>566</v>
      </c>
      <c r="H159" s="60">
        <v>44896</v>
      </c>
      <c r="I159" s="68" t="s">
        <v>329</v>
      </c>
      <c r="J159" s="69" t="s">
        <v>92</v>
      </c>
    </row>
    <row r="160" s="2" customFormat="1" ht="37" customHeight="1" spans="1:10">
      <c r="A160" s="29">
        <v>157</v>
      </c>
      <c r="B160" s="58" t="s">
        <v>148</v>
      </c>
      <c r="C160" s="58" t="s">
        <v>26</v>
      </c>
      <c r="D160" s="58" t="s">
        <v>495</v>
      </c>
      <c r="E160" s="59" t="s">
        <v>618</v>
      </c>
      <c r="F160" s="38">
        <v>35.23</v>
      </c>
      <c r="G160" s="58" t="s">
        <v>566</v>
      </c>
      <c r="H160" s="60">
        <v>44896</v>
      </c>
      <c r="I160" s="68" t="s">
        <v>329</v>
      </c>
      <c r="J160" s="69" t="s">
        <v>92</v>
      </c>
    </row>
    <row r="161" s="2" customFormat="1" ht="37" customHeight="1" spans="1:10">
      <c r="A161" s="29">
        <v>158</v>
      </c>
      <c r="B161" s="58" t="s">
        <v>148</v>
      </c>
      <c r="C161" s="58" t="s">
        <v>26</v>
      </c>
      <c r="D161" s="58" t="s">
        <v>497</v>
      </c>
      <c r="E161" s="59" t="s">
        <v>619</v>
      </c>
      <c r="F161" s="38">
        <v>3.55</v>
      </c>
      <c r="G161" s="58" t="s">
        <v>566</v>
      </c>
      <c r="H161" s="60">
        <v>44896</v>
      </c>
      <c r="I161" s="68" t="s">
        <v>329</v>
      </c>
      <c r="J161" s="69" t="s">
        <v>92</v>
      </c>
    </row>
    <row r="162" s="2" customFormat="1" ht="37" customHeight="1" spans="1:10">
      <c r="A162" s="29">
        <v>159</v>
      </c>
      <c r="B162" s="58" t="s">
        <v>148</v>
      </c>
      <c r="C162" s="58" t="s">
        <v>26</v>
      </c>
      <c r="D162" s="58" t="s">
        <v>43</v>
      </c>
      <c r="E162" s="59" t="s">
        <v>620</v>
      </c>
      <c r="F162" s="38">
        <v>7.2</v>
      </c>
      <c r="G162" s="58" t="s">
        <v>566</v>
      </c>
      <c r="H162" s="60">
        <v>44896</v>
      </c>
      <c r="I162" s="68" t="s">
        <v>329</v>
      </c>
      <c r="J162" s="69" t="s">
        <v>92</v>
      </c>
    </row>
    <row r="163" s="2" customFormat="1" ht="37" customHeight="1" spans="1:10">
      <c r="A163" s="29">
        <v>160</v>
      </c>
      <c r="B163" s="58" t="s">
        <v>148</v>
      </c>
      <c r="C163" s="58" t="s">
        <v>26</v>
      </c>
      <c r="D163" s="58" t="s">
        <v>510</v>
      </c>
      <c r="E163" s="59" t="s">
        <v>621</v>
      </c>
      <c r="F163" s="38">
        <v>25.68</v>
      </c>
      <c r="G163" s="58" t="s">
        <v>566</v>
      </c>
      <c r="H163" s="60">
        <v>44896</v>
      </c>
      <c r="I163" s="68" t="s">
        <v>329</v>
      </c>
      <c r="J163" s="69" t="s">
        <v>92</v>
      </c>
    </row>
    <row r="164" s="2" customFormat="1" ht="37" customHeight="1" spans="1:10">
      <c r="A164" s="29">
        <v>161</v>
      </c>
      <c r="B164" s="58" t="s">
        <v>148</v>
      </c>
      <c r="C164" s="58" t="s">
        <v>26</v>
      </c>
      <c r="D164" s="58" t="s">
        <v>516</v>
      </c>
      <c r="E164" s="59" t="s">
        <v>622</v>
      </c>
      <c r="F164" s="38">
        <v>11.57</v>
      </c>
      <c r="G164" s="58" t="s">
        <v>566</v>
      </c>
      <c r="H164" s="60">
        <v>44896</v>
      </c>
      <c r="I164" s="68" t="s">
        <v>329</v>
      </c>
      <c r="J164" s="69" t="s">
        <v>92</v>
      </c>
    </row>
    <row r="165" s="2" customFormat="1" ht="37" customHeight="1" spans="1:10">
      <c r="A165" s="29">
        <v>162</v>
      </c>
      <c r="B165" s="58" t="s">
        <v>148</v>
      </c>
      <c r="C165" s="58" t="s">
        <v>26</v>
      </c>
      <c r="D165" s="58" t="s">
        <v>526</v>
      </c>
      <c r="E165" s="59" t="s">
        <v>623</v>
      </c>
      <c r="F165" s="38">
        <v>8.4</v>
      </c>
      <c r="G165" s="58" t="s">
        <v>566</v>
      </c>
      <c r="H165" s="60">
        <v>44896</v>
      </c>
      <c r="I165" s="68" t="s">
        <v>329</v>
      </c>
      <c r="J165" s="69" t="s">
        <v>92</v>
      </c>
    </row>
    <row r="166" s="2" customFormat="1" ht="37" customHeight="1" spans="1:10">
      <c r="A166" s="29">
        <v>163</v>
      </c>
      <c r="B166" s="58" t="s">
        <v>148</v>
      </c>
      <c r="C166" s="58" t="s">
        <v>26</v>
      </c>
      <c r="D166" s="58" t="s">
        <v>536</v>
      </c>
      <c r="E166" s="59" t="s">
        <v>624</v>
      </c>
      <c r="F166" s="38">
        <v>10.8</v>
      </c>
      <c r="G166" s="58" t="s">
        <v>566</v>
      </c>
      <c r="H166" s="60">
        <v>44896</v>
      </c>
      <c r="I166" s="68" t="s">
        <v>329</v>
      </c>
      <c r="J166" s="69" t="s">
        <v>92</v>
      </c>
    </row>
    <row r="167" s="2" customFormat="1" ht="37" customHeight="1" spans="1:10">
      <c r="A167" s="29">
        <v>164</v>
      </c>
      <c r="B167" s="58" t="s">
        <v>148</v>
      </c>
      <c r="C167" s="58" t="s">
        <v>26</v>
      </c>
      <c r="D167" s="58" t="s">
        <v>538</v>
      </c>
      <c r="E167" s="59" t="s">
        <v>625</v>
      </c>
      <c r="F167" s="38">
        <v>4.8</v>
      </c>
      <c r="G167" s="58" t="s">
        <v>566</v>
      </c>
      <c r="H167" s="60">
        <v>44896</v>
      </c>
      <c r="I167" s="68" t="s">
        <v>329</v>
      </c>
      <c r="J167" s="69" t="s">
        <v>92</v>
      </c>
    </row>
    <row r="168" s="2" customFormat="1" ht="37" customHeight="1" spans="1:10">
      <c r="A168" s="29">
        <v>165</v>
      </c>
      <c r="B168" s="58" t="s">
        <v>148</v>
      </c>
      <c r="C168" s="58" t="s">
        <v>26</v>
      </c>
      <c r="D168" s="58" t="s">
        <v>542</v>
      </c>
      <c r="E168" s="59" t="s">
        <v>626</v>
      </c>
      <c r="F168" s="38">
        <v>3.72</v>
      </c>
      <c r="G168" s="58" t="s">
        <v>566</v>
      </c>
      <c r="H168" s="60">
        <v>44896</v>
      </c>
      <c r="I168" s="68" t="s">
        <v>329</v>
      </c>
      <c r="J168" s="69" t="s">
        <v>92</v>
      </c>
    </row>
    <row r="169" s="2" customFormat="1" ht="37" customHeight="1" spans="1:10">
      <c r="A169" s="29">
        <v>166</v>
      </c>
      <c r="B169" s="58" t="s">
        <v>148</v>
      </c>
      <c r="C169" s="58" t="s">
        <v>26</v>
      </c>
      <c r="D169" s="58" t="s">
        <v>550</v>
      </c>
      <c r="E169" s="59" t="s">
        <v>627</v>
      </c>
      <c r="F169" s="38">
        <v>11.06</v>
      </c>
      <c r="G169" s="58" t="s">
        <v>566</v>
      </c>
      <c r="H169" s="60">
        <v>44896</v>
      </c>
      <c r="I169" s="68" t="s">
        <v>329</v>
      </c>
      <c r="J169" s="69" t="s">
        <v>92</v>
      </c>
    </row>
    <row r="170" s="2" customFormat="1" ht="37" customHeight="1" spans="1:10">
      <c r="A170" s="29">
        <v>167</v>
      </c>
      <c r="B170" s="58" t="s">
        <v>148</v>
      </c>
      <c r="C170" s="58" t="s">
        <v>26</v>
      </c>
      <c r="D170" s="58" t="s">
        <v>558</v>
      </c>
      <c r="E170" s="59" t="s">
        <v>628</v>
      </c>
      <c r="F170" s="38">
        <v>2.64</v>
      </c>
      <c r="G170" s="58" t="s">
        <v>566</v>
      </c>
      <c r="H170" s="60">
        <v>44896</v>
      </c>
      <c r="I170" s="68" t="s">
        <v>329</v>
      </c>
      <c r="J170" s="69" t="s">
        <v>92</v>
      </c>
    </row>
    <row r="171" s="2" customFormat="1" ht="37" customHeight="1" spans="1:10">
      <c r="A171" s="29">
        <v>168</v>
      </c>
      <c r="B171" s="58" t="s">
        <v>148</v>
      </c>
      <c r="C171" s="58" t="s">
        <v>26</v>
      </c>
      <c r="D171" s="58" t="s">
        <v>560</v>
      </c>
      <c r="E171" s="59" t="s">
        <v>629</v>
      </c>
      <c r="F171" s="38">
        <v>28.19</v>
      </c>
      <c r="G171" s="58" t="s">
        <v>566</v>
      </c>
      <c r="H171" s="60">
        <v>44896</v>
      </c>
      <c r="I171" s="68" t="s">
        <v>329</v>
      </c>
      <c r="J171" s="69" t="s">
        <v>92</v>
      </c>
    </row>
    <row r="172" s="2" customFormat="1" ht="37" customHeight="1" spans="1:10">
      <c r="A172" s="29">
        <v>169</v>
      </c>
      <c r="B172" s="58" t="s">
        <v>148</v>
      </c>
      <c r="C172" s="58" t="s">
        <v>26</v>
      </c>
      <c r="D172" s="58" t="s">
        <v>577</v>
      </c>
      <c r="E172" s="59" t="s">
        <v>630</v>
      </c>
      <c r="F172" s="38">
        <v>5.34</v>
      </c>
      <c r="G172" s="58" t="s">
        <v>566</v>
      </c>
      <c r="H172" s="60">
        <v>44896</v>
      </c>
      <c r="I172" s="68" t="s">
        <v>329</v>
      </c>
      <c r="J172" s="69" t="s">
        <v>92</v>
      </c>
    </row>
    <row r="173" s="2" customFormat="1" ht="37" customHeight="1" spans="1:10">
      <c r="A173" s="29">
        <v>170</v>
      </c>
      <c r="B173" s="58" t="s">
        <v>148</v>
      </c>
      <c r="C173" s="58" t="s">
        <v>26</v>
      </c>
      <c r="D173" s="58" t="s">
        <v>585</v>
      </c>
      <c r="E173" s="59" t="s">
        <v>631</v>
      </c>
      <c r="F173" s="38">
        <v>22.19</v>
      </c>
      <c r="G173" s="58" t="s">
        <v>566</v>
      </c>
      <c r="H173" s="60">
        <v>44896</v>
      </c>
      <c r="I173" s="68" t="s">
        <v>329</v>
      </c>
      <c r="J173" s="69" t="s">
        <v>92</v>
      </c>
    </row>
    <row r="174" s="2" customFormat="1" ht="37" customHeight="1" spans="1:10">
      <c r="A174" s="29">
        <v>171</v>
      </c>
      <c r="B174" s="58" t="s">
        <v>162</v>
      </c>
      <c r="C174" s="58" t="s">
        <v>26</v>
      </c>
      <c r="D174" s="58" t="s">
        <v>479</v>
      </c>
      <c r="E174" s="59" t="s">
        <v>632</v>
      </c>
      <c r="F174" s="38">
        <v>3.12</v>
      </c>
      <c r="G174" s="58" t="s">
        <v>566</v>
      </c>
      <c r="H174" s="60">
        <v>44896</v>
      </c>
      <c r="I174" s="68" t="s">
        <v>329</v>
      </c>
      <c r="J174" s="69" t="s">
        <v>92</v>
      </c>
    </row>
    <row r="175" s="2" customFormat="1" ht="37" customHeight="1" spans="1:10">
      <c r="A175" s="29">
        <v>172</v>
      </c>
      <c r="B175" s="58" t="s">
        <v>162</v>
      </c>
      <c r="C175" s="58" t="s">
        <v>26</v>
      </c>
      <c r="D175" s="58" t="s">
        <v>481</v>
      </c>
      <c r="E175" s="59" t="s">
        <v>633</v>
      </c>
      <c r="F175" s="38">
        <v>3.48</v>
      </c>
      <c r="G175" s="58" t="s">
        <v>566</v>
      </c>
      <c r="H175" s="60">
        <v>44896</v>
      </c>
      <c r="I175" s="68" t="s">
        <v>329</v>
      </c>
      <c r="J175" s="69" t="s">
        <v>92</v>
      </c>
    </row>
    <row r="176" s="2" customFormat="1" ht="37" customHeight="1" spans="1:10">
      <c r="A176" s="29">
        <v>173</v>
      </c>
      <c r="B176" s="58" t="s">
        <v>162</v>
      </c>
      <c r="C176" s="58" t="s">
        <v>26</v>
      </c>
      <c r="D176" s="58" t="s">
        <v>483</v>
      </c>
      <c r="E176" s="59" t="s">
        <v>634</v>
      </c>
      <c r="F176" s="38">
        <v>3.48</v>
      </c>
      <c r="G176" s="58" t="s">
        <v>566</v>
      </c>
      <c r="H176" s="60">
        <v>44896</v>
      </c>
      <c r="I176" s="68" t="s">
        <v>329</v>
      </c>
      <c r="J176" s="69" t="s">
        <v>92</v>
      </c>
    </row>
    <row r="177" s="2" customFormat="1" ht="37" customHeight="1" spans="1:10">
      <c r="A177" s="29">
        <v>174</v>
      </c>
      <c r="B177" s="58" t="s">
        <v>162</v>
      </c>
      <c r="C177" s="58" t="s">
        <v>26</v>
      </c>
      <c r="D177" s="58" t="s">
        <v>485</v>
      </c>
      <c r="E177" s="59" t="s">
        <v>635</v>
      </c>
      <c r="F177" s="38">
        <v>4.92</v>
      </c>
      <c r="G177" s="58" t="s">
        <v>566</v>
      </c>
      <c r="H177" s="60">
        <v>44896</v>
      </c>
      <c r="I177" s="68" t="s">
        <v>329</v>
      </c>
      <c r="J177" s="69" t="s">
        <v>92</v>
      </c>
    </row>
    <row r="178" s="2" customFormat="1" ht="37" customHeight="1" spans="1:10">
      <c r="A178" s="29">
        <v>175</v>
      </c>
      <c r="B178" s="58" t="s">
        <v>162</v>
      </c>
      <c r="C178" s="58" t="s">
        <v>26</v>
      </c>
      <c r="D178" s="58" t="s">
        <v>487</v>
      </c>
      <c r="E178" s="59" t="s">
        <v>636</v>
      </c>
      <c r="F178" s="38">
        <v>7.44</v>
      </c>
      <c r="G178" s="58" t="s">
        <v>566</v>
      </c>
      <c r="H178" s="60">
        <v>44896</v>
      </c>
      <c r="I178" s="68" t="s">
        <v>329</v>
      </c>
      <c r="J178" s="69" t="s">
        <v>92</v>
      </c>
    </row>
    <row r="179" s="2" customFormat="1" ht="37" customHeight="1" spans="1:10">
      <c r="A179" s="29">
        <v>176</v>
      </c>
      <c r="B179" s="58" t="s">
        <v>162</v>
      </c>
      <c r="C179" s="58" t="s">
        <v>26</v>
      </c>
      <c r="D179" s="58" t="s">
        <v>489</v>
      </c>
      <c r="E179" s="59" t="s">
        <v>637</v>
      </c>
      <c r="F179" s="38">
        <v>3.96</v>
      </c>
      <c r="G179" s="58" t="s">
        <v>566</v>
      </c>
      <c r="H179" s="60">
        <v>44896</v>
      </c>
      <c r="I179" s="68" t="s">
        <v>329</v>
      </c>
      <c r="J179" s="69" t="s">
        <v>92</v>
      </c>
    </row>
    <row r="180" s="2" customFormat="1" ht="37" customHeight="1" spans="1:10">
      <c r="A180" s="29">
        <v>177</v>
      </c>
      <c r="B180" s="58" t="s">
        <v>162</v>
      </c>
      <c r="C180" s="58" t="s">
        <v>26</v>
      </c>
      <c r="D180" s="58" t="s">
        <v>491</v>
      </c>
      <c r="E180" s="59" t="s">
        <v>638</v>
      </c>
      <c r="F180" s="38">
        <v>14.4</v>
      </c>
      <c r="G180" s="58" t="s">
        <v>566</v>
      </c>
      <c r="H180" s="60">
        <v>44896</v>
      </c>
      <c r="I180" s="68" t="s">
        <v>329</v>
      </c>
      <c r="J180" s="69" t="s">
        <v>92</v>
      </c>
    </row>
    <row r="181" s="2" customFormat="1" ht="37" customHeight="1" spans="1:10">
      <c r="A181" s="29">
        <v>178</v>
      </c>
      <c r="B181" s="58" t="s">
        <v>162</v>
      </c>
      <c r="C181" s="58" t="s">
        <v>26</v>
      </c>
      <c r="D181" s="58" t="s">
        <v>495</v>
      </c>
      <c r="E181" s="59" t="s">
        <v>639</v>
      </c>
      <c r="F181" s="38">
        <v>8.76</v>
      </c>
      <c r="G181" s="58" t="s">
        <v>566</v>
      </c>
      <c r="H181" s="60">
        <v>44896</v>
      </c>
      <c r="I181" s="68" t="s">
        <v>329</v>
      </c>
      <c r="J181" s="69" t="s">
        <v>92</v>
      </c>
    </row>
    <row r="182" s="2" customFormat="1" ht="37" customHeight="1" spans="1:10">
      <c r="A182" s="29">
        <v>179</v>
      </c>
      <c r="B182" s="58" t="s">
        <v>162</v>
      </c>
      <c r="C182" s="58" t="s">
        <v>26</v>
      </c>
      <c r="D182" s="58" t="s">
        <v>497</v>
      </c>
      <c r="E182" s="59" t="s">
        <v>640</v>
      </c>
      <c r="F182" s="38">
        <v>12.72</v>
      </c>
      <c r="G182" s="58" t="s">
        <v>566</v>
      </c>
      <c r="H182" s="60">
        <v>44896</v>
      </c>
      <c r="I182" s="68" t="s">
        <v>329</v>
      </c>
      <c r="J182" s="69" t="s">
        <v>92</v>
      </c>
    </row>
    <row r="183" s="2" customFormat="1" ht="37" customHeight="1" spans="1:10">
      <c r="A183" s="29">
        <v>180</v>
      </c>
      <c r="B183" s="58" t="s">
        <v>162</v>
      </c>
      <c r="C183" s="58" t="s">
        <v>26</v>
      </c>
      <c r="D183" s="58" t="s">
        <v>641</v>
      </c>
      <c r="E183" s="59" t="s">
        <v>642</v>
      </c>
      <c r="F183" s="38">
        <v>6.12</v>
      </c>
      <c r="G183" s="58" t="s">
        <v>566</v>
      </c>
      <c r="H183" s="60">
        <v>44896</v>
      </c>
      <c r="I183" s="68" t="s">
        <v>329</v>
      </c>
      <c r="J183" s="69" t="s">
        <v>92</v>
      </c>
    </row>
    <row r="184" s="2" customFormat="1" ht="37" customHeight="1" spans="1:10">
      <c r="A184" s="29">
        <v>181</v>
      </c>
      <c r="B184" s="58" t="s">
        <v>162</v>
      </c>
      <c r="C184" s="58" t="s">
        <v>26</v>
      </c>
      <c r="D184" s="58" t="s">
        <v>643</v>
      </c>
      <c r="E184" s="59" t="s">
        <v>644</v>
      </c>
      <c r="F184" s="38">
        <v>16.2</v>
      </c>
      <c r="G184" s="58" t="s">
        <v>566</v>
      </c>
      <c r="H184" s="60">
        <v>44896</v>
      </c>
      <c r="I184" s="68" t="s">
        <v>329</v>
      </c>
      <c r="J184" s="69" t="s">
        <v>92</v>
      </c>
    </row>
    <row r="185" s="2" customFormat="1" ht="37" customHeight="1" spans="1:10">
      <c r="A185" s="29">
        <v>182</v>
      </c>
      <c r="B185" s="58" t="s">
        <v>162</v>
      </c>
      <c r="C185" s="58" t="s">
        <v>26</v>
      </c>
      <c r="D185" s="58" t="s">
        <v>645</v>
      </c>
      <c r="E185" s="59" t="s">
        <v>223</v>
      </c>
      <c r="F185" s="38">
        <v>2.4</v>
      </c>
      <c r="G185" s="58" t="s">
        <v>566</v>
      </c>
      <c r="H185" s="60">
        <v>44896</v>
      </c>
      <c r="I185" s="68" t="s">
        <v>329</v>
      </c>
      <c r="J185" s="69" t="s">
        <v>92</v>
      </c>
    </row>
    <row r="186" s="2" customFormat="1" ht="37" customHeight="1" spans="1:10">
      <c r="A186" s="29">
        <v>183</v>
      </c>
      <c r="B186" s="58" t="s">
        <v>162</v>
      </c>
      <c r="C186" s="58" t="s">
        <v>26</v>
      </c>
      <c r="D186" s="58" t="s">
        <v>501</v>
      </c>
      <c r="E186" s="59" t="s">
        <v>646</v>
      </c>
      <c r="F186" s="38">
        <v>4.68</v>
      </c>
      <c r="G186" s="58" t="s">
        <v>566</v>
      </c>
      <c r="H186" s="60">
        <v>44896</v>
      </c>
      <c r="I186" s="68" t="s">
        <v>329</v>
      </c>
      <c r="J186" s="69" t="s">
        <v>92</v>
      </c>
    </row>
    <row r="187" s="2" customFormat="1" ht="37" customHeight="1" spans="1:10">
      <c r="A187" s="29">
        <v>184</v>
      </c>
      <c r="B187" s="58" t="s">
        <v>162</v>
      </c>
      <c r="C187" s="58" t="s">
        <v>26</v>
      </c>
      <c r="D187" s="58" t="s">
        <v>647</v>
      </c>
      <c r="E187" s="59" t="s">
        <v>648</v>
      </c>
      <c r="F187" s="38">
        <v>25.2</v>
      </c>
      <c r="G187" s="58" t="s">
        <v>566</v>
      </c>
      <c r="H187" s="60">
        <v>44896</v>
      </c>
      <c r="I187" s="68" t="s">
        <v>329</v>
      </c>
      <c r="J187" s="69" t="s">
        <v>92</v>
      </c>
    </row>
    <row r="188" s="2" customFormat="1" ht="37" customHeight="1" spans="1:10">
      <c r="A188" s="29">
        <v>185</v>
      </c>
      <c r="B188" s="58" t="s">
        <v>162</v>
      </c>
      <c r="C188" s="58" t="s">
        <v>26</v>
      </c>
      <c r="D188" s="58" t="s">
        <v>649</v>
      </c>
      <c r="E188" s="59" t="s">
        <v>650</v>
      </c>
      <c r="F188" s="38">
        <v>5.04</v>
      </c>
      <c r="G188" s="58" t="s">
        <v>566</v>
      </c>
      <c r="H188" s="60">
        <v>44896</v>
      </c>
      <c r="I188" s="68" t="s">
        <v>329</v>
      </c>
      <c r="J188" s="69" t="s">
        <v>92</v>
      </c>
    </row>
    <row r="189" s="2" customFormat="1" ht="37" customHeight="1" spans="1:10">
      <c r="A189" s="29">
        <v>186</v>
      </c>
      <c r="B189" s="58" t="s">
        <v>162</v>
      </c>
      <c r="C189" s="58" t="s">
        <v>26</v>
      </c>
      <c r="D189" s="58" t="s">
        <v>503</v>
      </c>
      <c r="E189" s="59" t="s">
        <v>651</v>
      </c>
      <c r="F189" s="38">
        <v>5.04</v>
      </c>
      <c r="G189" s="58" t="s">
        <v>566</v>
      </c>
      <c r="H189" s="60">
        <v>44896</v>
      </c>
      <c r="I189" s="68" t="s">
        <v>329</v>
      </c>
      <c r="J189" s="69" t="s">
        <v>92</v>
      </c>
    </row>
    <row r="190" s="2" customFormat="1" ht="37" customHeight="1" spans="1:10">
      <c r="A190" s="29">
        <v>187</v>
      </c>
      <c r="B190" s="58" t="s">
        <v>162</v>
      </c>
      <c r="C190" s="58" t="s">
        <v>26</v>
      </c>
      <c r="D190" s="58" t="s">
        <v>652</v>
      </c>
      <c r="E190" s="59" t="s">
        <v>653</v>
      </c>
      <c r="F190" s="38">
        <v>2.4</v>
      </c>
      <c r="G190" s="58" t="s">
        <v>566</v>
      </c>
      <c r="H190" s="60">
        <v>44896</v>
      </c>
      <c r="I190" s="68" t="s">
        <v>329</v>
      </c>
      <c r="J190" s="69" t="s">
        <v>92</v>
      </c>
    </row>
    <row r="191" s="2" customFormat="1" ht="37" customHeight="1" spans="1:10">
      <c r="A191" s="29">
        <v>188</v>
      </c>
      <c r="B191" s="58" t="s">
        <v>162</v>
      </c>
      <c r="C191" s="58" t="s">
        <v>26</v>
      </c>
      <c r="D191" s="58" t="s">
        <v>654</v>
      </c>
      <c r="E191" s="59" t="s">
        <v>655</v>
      </c>
      <c r="F191" s="38">
        <v>7.32</v>
      </c>
      <c r="G191" s="58" t="s">
        <v>566</v>
      </c>
      <c r="H191" s="60">
        <v>44896</v>
      </c>
      <c r="I191" s="68" t="s">
        <v>329</v>
      </c>
      <c r="J191" s="69" t="s">
        <v>92</v>
      </c>
    </row>
    <row r="192" s="2" customFormat="1" ht="37" customHeight="1" spans="1:10">
      <c r="A192" s="29">
        <v>189</v>
      </c>
      <c r="B192" s="58" t="s">
        <v>162</v>
      </c>
      <c r="C192" s="58" t="s">
        <v>26</v>
      </c>
      <c r="D192" s="58" t="s">
        <v>656</v>
      </c>
      <c r="E192" s="59" t="s">
        <v>657</v>
      </c>
      <c r="F192" s="38">
        <v>4.2</v>
      </c>
      <c r="G192" s="58" t="s">
        <v>566</v>
      </c>
      <c r="H192" s="60">
        <v>44896</v>
      </c>
      <c r="I192" s="68" t="s">
        <v>329</v>
      </c>
      <c r="J192" s="69" t="s">
        <v>92</v>
      </c>
    </row>
    <row r="193" s="2" customFormat="1" ht="37" customHeight="1" spans="1:10">
      <c r="A193" s="29">
        <v>190</v>
      </c>
      <c r="B193" s="58" t="s">
        <v>162</v>
      </c>
      <c r="C193" s="58" t="s">
        <v>26</v>
      </c>
      <c r="D193" s="58" t="s">
        <v>658</v>
      </c>
      <c r="E193" s="59" t="s">
        <v>659</v>
      </c>
      <c r="F193" s="38">
        <v>5.4</v>
      </c>
      <c r="G193" s="58" t="s">
        <v>566</v>
      </c>
      <c r="H193" s="60">
        <v>44896</v>
      </c>
      <c r="I193" s="68" t="s">
        <v>329</v>
      </c>
      <c r="J193" s="69" t="s">
        <v>92</v>
      </c>
    </row>
    <row r="194" s="2" customFormat="1" ht="37" customHeight="1" spans="1:10">
      <c r="A194" s="29">
        <v>191</v>
      </c>
      <c r="B194" s="58" t="s">
        <v>162</v>
      </c>
      <c r="C194" s="58" t="s">
        <v>26</v>
      </c>
      <c r="D194" s="58" t="s">
        <v>660</v>
      </c>
      <c r="E194" s="59" t="s">
        <v>661</v>
      </c>
      <c r="F194" s="38">
        <v>8.76</v>
      </c>
      <c r="G194" s="58" t="s">
        <v>566</v>
      </c>
      <c r="H194" s="60">
        <v>44896</v>
      </c>
      <c r="I194" s="68" t="s">
        <v>329</v>
      </c>
      <c r="J194" s="69" t="s">
        <v>92</v>
      </c>
    </row>
    <row r="195" s="2" customFormat="1" ht="37" customHeight="1" spans="1:10">
      <c r="A195" s="29">
        <v>192</v>
      </c>
      <c r="B195" s="58" t="s">
        <v>162</v>
      </c>
      <c r="C195" s="58" t="s">
        <v>26</v>
      </c>
      <c r="D195" s="58" t="s">
        <v>499</v>
      </c>
      <c r="E195" s="59" t="s">
        <v>662</v>
      </c>
      <c r="F195" s="38">
        <v>3.48</v>
      </c>
      <c r="G195" s="58" t="s">
        <v>566</v>
      </c>
      <c r="H195" s="60">
        <v>44896</v>
      </c>
      <c r="I195" s="68" t="s">
        <v>329</v>
      </c>
      <c r="J195" s="69" t="s">
        <v>92</v>
      </c>
    </row>
    <row r="196" s="2" customFormat="1" ht="37" customHeight="1" spans="1:10">
      <c r="A196" s="29">
        <v>193</v>
      </c>
      <c r="B196" s="58" t="s">
        <v>162</v>
      </c>
      <c r="C196" s="58" t="s">
        <v>26</v>
      </c>
      <c r="D196" s="58" t="s">
        <v>663</v>
      </c>
      <c r="E196" s="59" t="s">
        <v>664</v>
      </c>
      <c r="F196" s="38">
        <v>3.96</v>
      </c>
      <c r="G196" s="58" t="s">
        <v>566</v>
      </c>
      <c r="H196" s="60">
        <v>44896</v>
      </c>
      <c r="I196" s="68" t="s">
        <v>329</v>
      </c>
      <c r="J196" s="69" t="s">
        <v>92</v>
      </c>
    </row>
    <row r="197" s="2" customFormat="1" ht="37" customHeight="1" spans="1:10">
      <c r="A197" s="29">
        <v>194</v>
      </c>
      <c r="B197" s="58" t="s">
        <v>162</v>
      </c>
      <c r="C197" s="58" t="s">
        <v>26</v>
      </c>
      <c r="D197" s="58" t="s">
        <v>330</v>
      </c>
      <c r="E197" s="59" t="s">
        <v>665</v>
      </c>
      <c r="F197" s="38">
        <v>2.88</v>
      </c>
      <c r="G197" s="58" t="s">
        <v>566</v>
      </c>
      <c r="H197" s="60">
        <v>44896</v>
      </c>
      <c r="I197" s="68" t="s">
        <v>329</v>
      </c>
      <c r="J197" s="69" t="s">
        <v>92</v>
      </c>
    </row>
    <row r="198" s="2" customFormat="1" ht="37" customHeight="1" spans="1:10">
      <c r="A198" s="29">
        <v>195</v>
      </c>
      <c r="B198" s="58" t="s">
        <v>162</v>
      </c>
      <c r="C198" s="58" t="s">
        <v>26</v>
      </c>
      <c r="D198" s="58" t="s">
        <v>666</v>
      </c>
      <c r="E198" s="59" t="s">
        <v>667</v>
      </c>
      <c r="F198" s="38">
        <v>13.68</v>
      </c>
      <c r="G198" s="58" t="s">
        <v>566</v>
      </c>
      <c r="H198" s="60">
        <v>44896</v>
      </c>
      <c r="I198" s="68" t="s">
        <v>329</v>
      </c>
      <c r="J198" s="69" t="s">
        <v>92</v>
      </c>
    </row>
    <row r="199" s="2" customFormat="1" ht="37" customHeight="1" spans="1:10">
      <c r="A199" s="29">
        <v>196</v>
      </c>
      <c r="B199" s="58" t="s">
        <v>162</v>
      </c>
      <c r="C199" s="58" t="s">
        <v>26</v>
      </c>
      <c r="D199" s="58" t="s">
        <v>37</v>
      </c>
      <c r="E199" s="59" t="s">
        <v>668</v>
      </c>
      <c r="F199" s="38">
        <v>1.2</v>
      </c>
      <c r="G199" s="58" t="s">
        <v>566</v>
      </c>
      <c r="H199" s="60">
        <v>44896</v>
      </c>
      <c r="I199" s="68" t="s">
        <v>329</v>
      </c>
      <c r="J199" s="69" t="s">
        <v>92</v>
      </c>
    </row>
    <row r="200" s="2" customFormat="1" ht="37" customHeight="1" spans="1:10">
      <c r="A200" s="29">
        <v>197</v>
      </c>
      <c r="B200" s="58" t="s">
        <v>162</v>
      </c>
      <c r="C200" s="58" t="s">
        <v>26</v>
      </c>
      <c r="D200" s="58" t="s">
        <v>335</v>
      </c>
      <c r="E200" s="59" t="s">
        <v>669</v>
      </c>
      <c r="F200" s="38">
        <v>9.24</v>
      </c>
      <c r="G200" s="58" t="s">
        <v>566</v>
      </c>
      <c r="H200" s="60">
        <v>44896</v>
      </c>
      <c r="I200" s="68" t="s">
        <v>329</v>
      </c>
      <c r="J200" s="69" t="s">
        <v>92</v>
      </c>
    </row>
    <row r="201" s="2" customFormat="1" ht="37" customHeight="1" spans="1:10">
      <c r="A201" s="29">
        <v>198</v>
      </c>
      <c r="B201" s="58" t="s">
        <v>162</v>
      </c>
      <c r="C201" s="58" t="s">
        <v>26</v>
      </c>
      <c r="D201" s="58" t="s">
        <v>670</v>
      </c>
      <c r="E201" s="59" t="s">
        <v>671</v>
      </c>
      <c r="F201" s="38">
        <v>5.52</v>
      </c>
      <c r="G201" s="58" t="s">
        <v>566</v>
      </c>
      <c r="H201" s="60">
        <v>44896</v>
      </c>
      <c r="I201" s="68" t="s">
        <v>329</v>
      </c>
      <c r="J201" s="69" t="s">
        <v>92</v>
      </c>
    </row>
    <row r="202" s="2" customFormat="1" ht="37" customHeight="1" spans="1:10">
      <c r="A202" s="29">
        <v>199</v>
      </c>
      <c r="B202" s="58" t="s">
        <v>162</v>
      </c>
      <c r="C202" s="58" t="s">
        <v>26</v>
      </c>
      <c r="D202" s="58" t="s">
        <v>672</v>
      </c>
      <c r="E202" s="59" t="s">
        <v>673</v>
      </c>
      <c r="F202" s="38">
        <v>3.6</v>
      </c>
      <c r="G202" s="58" t="s">
        <v>566</v>
      </c>
      <c r="H202" s="60">
        <v>44896</v>
      </c>
      <c r="I202" s="68" t="s">
        <v>329</v>
      </c>
      <c r="J202" s="69" t="s">
        <v>92</v>
      </c>
    </row>
    <row r="203" s="2" customFormat="1" ht="37" customHeight="1" spans="1:10">
      <c r="A203" s="29">
        <v>200</v>
      </c>
      <c r="B203" s="58" t="s">
        <v>162</v>
      </c>
      <c r="C203" s="58" t="s">
        <v>26</v>
      </c>
      <c r="D203" s="58" t="s">
        <v>674</v>
      </c>
      <c r="E203" s="59" t="s">
        <v>675</v>
      </c>
      <c r="F203" s="38">
        <v>6.6</v>
      </c>
      <c r="G203" s="58" t="s">
        <v>566</v>
      </c>
      <c r="H203" s="60">
        <v>44896</v>
      </c>
      <c r="I203" s="68" t="s">
        <v>329</v>
      </c>
      <c r="J203" s="69" t="s">
        <v>92</v>
      </c>
    </row>
    <row r="204" s="2" customFormat="1" ht="37" customHeight="1" spans="1:10">
      <c r="A204" s="29">
        <v>201</v>
      </c>
      <c r="B204" s="58" t="s">
        <v>162</v>
      </c>
      <c r="C204" s="58" t="s">
        <v>26</v>
      </c>
      <c r="D204" s="58" t="s">
        <v>676</v>
      </c>
      <c r="E204" s="59" t="s">
        <v>677</v>
      </c>
      <c r="F204" s="38">
        <v>1.8</v>
      </c>
      <c r="G204" s="58" t="s">
        <v>566</v>
      </c>
      <c r="H204" s="60">
        <v>44896</v>
      </c>
      <c r="I204" s="68" t="s">
        <v>329</v>
      </c>
      <c r="J204" s="69" t="s">
        <v>92</v>
      </c>
    </row>
    <row r="205" s="2" customFormat="1" ht="37" customHeight="1" spans="1:10">
      <c r="A205" s="29">
        <v>202</v>
      </c>
      <c r="B205" s="58" t="s">
        <v>162</v>
      </c>
      <c r="C205" s="58" t="s">
        <v>26</v>
      </c>
      <c r="D205" s="58" t="s">
        <v>678</v>
      </c>
      <c r="E205" s="59" t="s">
        <v>679</v>
      </c>
      <c r="F205" s="38">
        <v>36.72</v>
      </c>
      <c r="G205" s="58" t="s">
        <v>566</v>
      </c>
      <c r="H205" s="60">
        <v>44896</v>
      </c>
      <c r="I205" s="68" t="s">
        <v>329</v>
      </c>
      <c r="J205" s="69" t="s">
        <v>92</v>
      </c>
    </row>
    <row r="206" s="2" customFormat="1" ht="37" customHeight="1" spans="1:10">
      <c r="A206" s="29">
        <v>203</v>
      </c>
      <c r="B206" s="58" t="s">
        <v>162</v>
      </c>
      <c r="C206" s="58" t="s">
        <v>26</v>
      </c>
      <c r="D206" s="58" t="s">
        <v>680</v>
      </c>
      <c r="E206" s="59" t="s">
        <v>681</v>
      </c>
      <c r="F206" s="38">
        <v>7.8</v>
      </c>
      <c r="G206" s="58" t="s">
        <v>566</v>
      </c>
      <c r="H206" s="60">
        <v>44896</v>
      </c>
      <c r="I206" s="68" t="s">
        <v>329</v>
      </c>
      <c r="J206" s="69" t="s">
        <v>92</v>
      </c>
    </row>
    <row r="207" s="2" customFormat="1" ht="37" customHeight="1" spans="1:10">
      <c r="A207" s="29">
        <v>204</v>
      </c>
      <c r="B207" s="58" t="s">
        <v>162</v>
      </c>
      <c r="C207" s="58" t="s">
        <v>26</v>
      </c>
      <c r="D207" s="58" t="s">
        <v>682</v>
      </c>
      <c r="E207" s="59" t="s">
        <v>683</v>
      </c>
      <c r="F207" s="38">
        <v>6.12</v>
      </c>
      <c r="G207" s="58" t="s">
        <v>566</v>
      </c>
      <c r="H207" s="60">
        <v>44896</v>
      </c>
      <c r="I207" s="68" t="s">
        <v>329</v>
      </c>
      <c r="J207" s="69" t="s">
        <v>92</v>
      </c>
    </row>
    <row r="208" s="2" customFormat="1" ht="37" customHeight="1" spans="1:10">
      <c r="A208" s="29">
        <v>205</v>
      </c>
      <c r="B208" s="58" t="s">
        <v>162</v>
      </c>
      <c r="C208" s="58" t="s">
        <v>26</v>
      </c>
      <c r="D208" s="58" t="s">
        <v>337</v>
      </c>
      <c r="E208" s="59" t="s">
        <v>684</v>
      </c>
      <c r="F208" s="38">
        <v>3.72</v>
      </c>
      <c r="G208" s="58" t="s">
        <v>566</v>
      </c>
      <c r="H208" s="60">
        <v>44896</v>
      </c>
      <c r="I208" s="68" t="s">
        <v>329</v>
      </c>
      <c r="J208" s="69" t="s">
        <v>92</v>
      </c>
    </row>
    <row r="209" s="2" customFormat="1" ht="37" customHeight="1" spans="1:10">
      <c r="A209" s="29">
        <v>206</v>
      </c>
      <c r="B209" s="58" t="s">
        <v>162</v>
      </c>
      <c r="C209" s="58" t="s">
        <v>26</v>
      </c>
      <c r="D209" s="58" t="s">
        <v>685</v>
      </c>
      <c r="E209" s="59" t="s">
        <v>686</v>
      </c>
      <c r="F209" s="38">
        <v>8.04</v>
      </c>
      <c r="G209" s="58" t="s">
        <v>566</v>
      </c>
      <c r="H209" s="60">
        <v>44896</v>
      </c>
      <c r="I209" s="68" t="s">
        <v>329</v>
      </c>
      <c r="J209" s="69" t="s">
        <v>92</v>
      </c>
    </row>
    <row r="210" s="2" customFormat="1" ht="37" customHeight="1" spans="1:10">
      <c r="A210" s="29">
        <v>207</v>
      </c>
      <c r="B210" s="58" t="s">
        <v>162</v>
      </c>
      <c r="C210" s="58" t="s">
        <v>26</v>
      </c>
      <c r="D210" s="58" t="s">
        <v>505</v>
      </c>
      <c r="E210" s="59" t="s">
        <v>687</v>
      </c>
      <c r="F210" s="38">
        <v>6.36</v>
      </c>
      <c r="G210" s="58" t="s">
        <v>566</v>
      </c>
      <c r="H210" s="60">
        <v>44896</v>
      </c>
      <c r="I210" s="68" t="s">
        <v>329</v>
      </c>
      <c r="J210" s="69" t="s">
        <v>92</v>
      </c>
    </row>
    <row r="211" s="2" customFormat="1" ht="37" customHeight="1" spans="1:10">
      <c r="A211" s="29">
        <v>208</v>
      </c>
      <c r="B211" s="58" t="s">
        <v>162</v>
      </c>
      <c r="C211" s="58" t="s">
        <v>26</v>
      </c>
      <c r="D211" s="58" t="s">
        <v>507</v>
      </c>
      <c r="E211" s="59" t="s">
        <v>688</v>
      </c>
      <c r="F211" s="38">
        <v>4.68</v>
      </c>
      <c r="G211" s="58" t="s">
        <v>566</v>
      </c>
      <c r="H211" s="60">
        <v>44896</v>
      </c>
      <c r="I211" s="68" t="s">
        <v>329</v>
      </c>
      <c r="J211" s="69" t="s">
        <v>92</v>
      </c>
    </row>
    <row r="212" s="2" customFormat="1" ht="37" customHeight="1" spans="1:10">
      <c r="A212" s="29">
        <v>209</v>
      </c>
      <c r="B212" s="58" t="s">
        <v>162</v>
      </c>
      <c r="C212" s="58" t="s">
        <v>26</v>
      </c>
      <c r="D212" s="58" t="s">
        <v>510</v>
      </c>
      <c r="E212" s="59" t="s">
        <v>689</v>
      </c>
      <c r="F212" s="38">
        <v>3.36</v>
      </c>
      <c r="G212" s="58" t="s">
        <v>566</v>
      </c>
      <c r="H212" s="60">
        <v>44896</v>
      </c>
      <c r="I212" s="68" t="s">
        <v>329</v>
      </c>
      <c r="J212" s="69" t="s">
        <v>92</v>
      </c>
    </row>
    <row r="213" s="2" customFormat="1" ht="37" customHeight="1" spans="1:10">
      <c r="A213" s="29">
        <v>210</v>
      </c>
      <c r="B213" s="58" t="s">
        <v>162</v>
      </c>
      <c r="C213" s="58" t="s">
        <v>26</v>
      </c>
      <c r="D213" s="58" t="s">
        <v>512</v>
      </c>
      <c r="E213" s="59" t="s">
        <v>690</v>
      </c>
      <c r="F213" s="38">
        <v>7.08</v>
      </c>
      <c r="G213" s="58" t="s">
        <v>566</v>
      </c>
      <c r="H213" s="60">
        <v>44896</v>
      </c>
      <c r="I213" s="68" t="s">
        <v>329</v>
      </c>
      <c r="J213" s="69" t="s">
        <v>92</v>
      </c>
    </row>
    <row r="214" s="2" customFormat="1" ht="37" customHeight="1" spans="1:10">
      <c r="A214" s="29">
        <v>211</v>
      </c>
      <c r="B214" s="58" t="s">
        <v>162</v>
      </c>
      <c r="C214" s="58" t="s">
        <v>26</v>
      </c>
      <c r="D214" s="58" t="s">
        <v>691</v>
      </c>
      <c r="E214" s="59" t="s">
        <v>692</v>
      </c>
      <c r="F214" s="38">
        <v>4.92</v>
      </c>
      <c r="G214" s="58" t="s">
        <v>566</v>
      </c>
      <c r="H214" s="60">
        <v>44896</v>
      </c>
      <c r="I214" s="68" t="s">
        <v>329</v>
      </c>
      <c r="J214" s="69" t="s">
        <v>92</v>
      </c>
    </row>
    <row r="215" s="2" customFormat="1" ht="37" customHeight="1" spans="1:10">
      <c r="A215" s="29">
        <v>212</v>
      </c>
      <c r="B215" s="58" t="s">
        <v>162</v>
      </c>
      <c r="C215" s="58" t="s">
        <v>26</v>
      </c>
      <c r="D215" s="58" t="s">
        <v>693</v>
      </c>
      <c r="E215" s="59" t="s">
        <v>694</v>
      </c>
      <c r="F215" s="38">
        <v>8.4</v>
      </c>
      <c r="G215" s="58" t="s">
        <v>566</v>
      </c>
      <c r="H215" s="60">
        <v>44896</v>
      </c>
      <c r="I215" s="68" t="s">
        <v>329</v>
      </c>
      <c r="J215" s="69" t="s">
        <v>92</v>
      </c>
    </row>
    <row r="216" s="2" customFormat="1" ht="37" customHeight="1" spans="1:10">
      <c r="A216" s="29">
        <v>213</v>
      </c>
      <c r="B216" s="58" t="s">
        <v>162</v>
      </c>
      <c r="C216" s="58" t="s">
        <v>26</v>
      </c>
      <c r="D216" s="58" t="s">
        <v>695</v>
      </c>
      <c r="E216" s="59" t="s">
        <v>696</v>
      </c>
      <c r="F216" s="38">
        <v>7.2</v>
      </c>
      <c r="G216" s="58" t="s">
        <v>566</v>
      </c>
      <c r="H216" s="60">
        <v>44896</v>
      </c>
      <c r="I216" s="68" t="s">
        <v>329</v>
      </c>
      <c r="J216" s="69" t="s">
        <v>92</v>
      </c>
    </row>
    <row r="217" s="2" customFormat="1" ht="37" customHeight="1" spans="1:10">
      <c r="A217" s="29">
        <v>214</v>
      </c>
      <c r="B217" s="58" t="s">
        <v>162</v>
      </c>
      <c r="C217" s="58" t="s">
        <v>26</v>
      </c>
      <c r="D217" s="58" t="s">
        <v>697</v>
      </c>
      <c r="E217" s="59" t="s">
        <v>698</v>
      </c>
      <c r="F217" s="38">
        <v>6</v>
      </c>
      <c r="G217" s="58" t="s">
        <v>566</v>
      </c>
      <c r="H217" s="60">
        <v>44896</v>
      </c>
      <c r="I217" s="68" t="s">
        <v>329</v>
      </c>
      <c r="J217" s="69" t="s">
        <v>92</v>
      </c>
    </row>
    <row r="218" s="2" customFormat="1" ht="37" customHeight="1" spans="1:10">
      <c r="A218" s="29">
        <v>215</v>
      </c>
      <c r="B218" s="58" t="s">
        <v>162</v>
      </c>
      <c r="C218" s="58" t="s">
        <v>26</v>
      </c>
      <c r="D218" s="58" t="s">
        <v>699</v>
      </c>
      <c r="E218" s="59" t="s">
        <v>700</v>
      </c>
      <c r="F218" s="38">
        <v>5.4</v>
      </c>
      <c r="G218" s="58" t="s">
        <v>566</v>
      </c>
      <c r="H218" s="60">
        <v>44896</v>
      </c>
      <c r="I218" s="68" t="s">
        <v>329</v>
      </c>
      <c r="J218" s="69" t="s">
        <v>92</v>
      </c>
    </row>
    <row r="219" s="2" customFormat="1" ht="37" customHeight="1" spans="1:10">
      <c r="A219" s="29">
        <v>216</v>
      </c>
      <c r="B219" s="58" t="s">
        <v>162</v>
      </c>
      <c r="C219" s="58" t="s">
        <v>26</v>
      </c>
      <c r="D219" s="58" t="s">
        <v>516</v>
      </c>
      <c r="E219" s="59" t="s">
        <v>701</v>
      </c>
      <c r="F219" s="38">
        <v>5.64</v>
      </c>
      <c r="G219" s="58" t="s">
        <v>566</v>
      </c>
      <c r="H219" s="60">
        <v>44896</v>
      </c>
      <c r="I219" s="68" t="s">
        <v>329</v>
      </c>
      <c r="J219" s="69" t="s">
        <v>92</v>
      </c>
    </row>
    <row r="220" s="2" customFormat="1" ht="37" customHeight="1" spans="1:10">
      <c r="A220" s="29">
        <v>217</v>
      </c>
      <c r="B220" s="58" t="s">
        <v>162</v>
      </c>
      <c r="C220" s="58" t="s">
        <v>26</v>
      </c>
      <c r="D220" s="58" t="s">
        <v>702</v>
      </c>
      <c r="E220" s="59" t="s">
        <v>703</v>
      </c>
      <c r="F220" s="38">
        <v>4.56</v>
      </c>
      <c r="G220" s="58" t="s">
        <v>566</v>
      </c>
      <c r="H220" s="60">
        <v>44896</v>
      </c>
      <c r="I220" s="68" t="s">
        <v>329</v>
      </c>
      <c r="J220" s="69" t="s">
        <v>92</v>
      </c>
    </row>
    <row r="221" s="2" customFormat="1" ht="37" customHeight="1" spans="1:10">
      <c r="A221" s="29">
        <v>218</v>
      </c>
      <c r="B221" s="58" t="s">
        <v>162</v>
      </c>
      <c r="C221" s="58" t="s">
        <v>26</v>
      </c>
      <c r="D221" s="58" t="s">
        <v>522</v>
      </c>
      <c r="E221" s="59" t="s">
        <v>704</v>
      </c>
      <c r="F221" s="38">
        <v>7.08</v>
      </c>
      <c r="G221" s="58" t="s">
        <v>566</v>
      </c>
      <c r="H221" s="60">
        <v>44896</v>
      </c>
      <c r="I221" s="68" t="s">
        <v>329</v>
      </c>
      <c r="J221" s="69" t="s">
        <v>92</v>
      </c>
    </row>
    <row r="222" s="2" customFormat="1" ht="37" customHeight="1" spans="1:10">
      <c r="A222" s="29">
        <v>219</v>
      </c>
      <c r="B222" s="58" t="s">
        <v>162</v>
      </c>
      <c r="C222" s="58" t="s">
        <v>26</v>
      </c>
      <c r="D222" s="58" t="s">
        <v>524</v>
      </c>
      <c r="E222" s="59" t="s">
        <v>705</v>
      </c>
      <c r="F222" s="38">
        <v>4.92</v>
      </c>
      <c r="G222" s="58" t="s">
        <v>566</v>
      </c>
      <c r="H222" s="60">
        <v>44896</v>
      </c>
      <c r="I222" s="68" t="s">
        <v>329</v>
      </c>
      <c r="J222" s="69" t="s">
        <v>92</v>
      </c>
    </row>
    <row r="223" s="2" customFormat="1" ht="37" customHeight="1" spans="1:10">
      <c r="A223" s="29">
        <v>220</v>
      </c>
      <c r="B223" s="58" t="s">
        <v>162</v>
      </c>
      <c r="C223" s="58" t="s">
        <v>26</v>
      </c>
      <c r="D223" s="58" t="s">
        <v>526</v>
      </c>
      <c r="E223" s="59" t="s">
        <v>706</v>
      </c>
      <c r="F223" s="38">
        <v>12.84</v>
      </c>
      <c r="G223" s="58" t="s">
        <v>566</v>
      </c>
      <c r="H223" s="60">
        <v>44896</v>
      </c>
      <c r="I223" s="68" t="s">
        <v>329</v>
      </c>
      <c r="J223" s="69" t="s">
        <v>92</v>
      </c>
    </row>
    <row r="224" s="2" customFormat="1" ht="37" customHeight="1" spans="1:10">
      <c r="A224" s="29">
        <v>221</v>
      </c>
      <c r="B224" s="58" t="s">
        <v>162</v>
      </c>
      <c r="C224" s="58" t="s">
        <v>26</v>
      </c>
      <c r="D224" s="58" t="s">
        <v>707</v>
      </c>
      <c r="E224" s="59" t="s">
        <v>708</v>
      </c>
      <c r="F224" s="38">
        <v>5.52</v>
      </c>
      <c r="G224" s="58" t="s">
        <v>566</v>
      </c>
      <c r="H224" s="60">
        <v>44896</v>
      </c>
      <c r="I224" s="68" t="s">
        <v>329</v>
      </c>
      <c r="J224" s="69" t="s">
        <v>92</v>
      </c>
    </row>
    <row r="225" s="2" customFormat="1" ht="37" customHeight="1" spans="1:10">
      <c r="A225" s="29">
        <v>222</v>
      </c>
      <c r="B225" s="58" t="s">
        <v>162</v>
      </c>
      <c r="C225" s="58" t="s">
        <v>26</v>
      </c>
      <c r="D225" s="58" t="s">
        <v>709</v>
      </c>
      <c r="E225" s="59" t="s">
        <v>710</v>
      </c>
      <c r="F225" s="38">
        <v>6.48</v>
      </c>
      <c r="G225" s="58" t="s">
        <v>566</v>
      </c>
      <c r="H225" s="60">
        <v>44896</v>
      </c>
      <c r="I225" s="68" t="s">
        <v>329</v>
      </c>
      <c r="J225" s="69" t="s">
        <v>92</v>
      </c>
    </row>
    <row r="226" s="2" customFormat="1" ht="37" customHeight="1" spans="1:10">
      <c r="A226" s="29">
        <v>223</v>
      </c>
      <c r="B226" s="58" t="s">
        <v>162</v>
      </c>
      <c r="C226" s="58" t="s">
        <v>26</v>
      </c>
      <c r="D226" s="58" t="s">
        <v>532</v>
      </c>
      <c r="E226" s="59" t="s">
        <v>711</v>
      </c>
      <c r="F226" s="38">
        <v>2.64</v>
      </c>
      <c r="G226" s="58" t="s">
        <v>566</v>
      </c>
      <c r="H226" s="60">
        <v>44896</v>
      </c>
      <c r="I226" s="68" t="s">
        <v>329</v>
      </c>
      <c r="J226" s="69" t="s">
        <v>92</v>
      </c>
    </row>
    <row r="227" s="2" customFormat="1" ht="37" customHeight="1" spans="1:10">
      <c r="A227" s="29">
        <v>224</v>
      </c>
      <c r="B227" s="58" t="s">
        <v>162</v>
      </c>
      <c r="C227" s="58" t="s">
        <v>26</v>
      </c>
      <c r="D227" s="58" t="s">
        <v>534</v>
      </c>
      <c r="E227" s="59" t="s">
        <v>712</v>
      </c>
      <c r="F227" s="38">
        <v>5.52</v>
      </c>
      <c r="G227" s="58" t="s">
        <v>566</v>
      </c>
      <c r="H227" s="60">
        <v>44896</v>
      </c>
      <c r="I227" s="68" t="s">
        <v>329</v>
      </c>
      <c r="J227" s="69" t="s">
        <v>92</v>
      </c>
    </row>
    <row r="228" s="2" customFormat="1" ht="37" customHeight="1" spans="1:10">
      <c r="A228" s="29">
        <v>225</v>
      </c>
      <c r="B228" s="58" t="s">
        <v>162</v>
      </c>
      <c r="C228" s="58" t="s">
        <v>26</v>
      </c>
      <c r="D228" s="58" t="s">
        <v>536</v>
      </c>
      <c r="E228" s="59" t="s">
        <v>713</v>
      </c>
      <c r="F228" s="38">
        <v>3.72</v>
      </c>
      <c r="G228" s="58" t="s">
        <v>566</v>
      </c>
      <c r="H228" s="60">
        <v>44896</v>
      </c>
      <c r="I228" s="68" t="s">
        <v>329</v>
      </c>
      <c r="J228" s="69" t="s">
        <v>92</v>
      </c>
    </row>
    <row r="229" s="2" customFormat="1" ht="37" customHeight="1" spans="1:10">
      <c r="A229" s="29">
        <v>226</v>
      </c>
      <c r="B229" s="58" t="s">
        <v>162</v>
      </c>
      <c r="C229" s="58" t="s">
        <v>26</v>
      </c>
      <c r="D229" s="58" t="s">
        <v>538</v>
      </c>
      <c r="E229" s="59" t="s">
        <v>714</v>
      </c>
      <c r="F229" s="38">
        <v>5.52</v>
      </c>
      <c r="G229" s="58" t="s">
        <v>566</v>
      </c>
      <c r="H229" s="60">
        <v>44896</v>
      </c>
      <c r="I229" s="68" t="s">
        <v>329</v>
      </c>
      <c r="J229" s="69" t="s">
        <v>92</v>
      </c>
    </row>
    <row r="230" s="2" customFormat="1" ht="37" customHeight="1" spans="1:10">
      <c r="A230" s="29">
        <v>227</v>
      </c>
      <c r="B230" s="58" t="s">
        <v>162</v>
      </c>
      <c r="C230" s="58" t="s">
        <v>26</v>
      </c>
      <c r="D230" s="58" t="s">
        <v>540</v>
      </c>
      <c r="E230" s="59" t="s">
        <v>633</v>
      </c>
      <c r="F230" s="38">
        <v>3.48</v>
      </c>
      <c r="G230" s="58" t="s">
        <v>566</v>
      </c>
      <c r="H230" s="60">
        <v>44896</v>
      </c>
      <c r="I230" s="68" t="s">
        <v>329</v>
      </c>
      <c r="J230" s="69" t="s">
        <v>92</v>
      </c>
    </row>
    <row r="231" s="2" customFormat="1" ht="37" customHeight="1" spans="1:10">
      <c r="A231" s="29">
        <v>228</v>
      </c>
      <c r="B231" s="58" t="s">
        <v>162</v>
      </c>
      <c r="C231" s="58" t="s">
        <v>26</v>
      </c>
      <c r="D231" s="58" t="s">
        <v>715</v>
      </c>
      <c r="E231" s="59" t="s">
        <v>716</v>
      </c>
      <c r="F231" s="38">
        <v>1.44</v>
      </c>
      <c r="G231" s="58" t="s">
        <v>566</v>
      </c>
      <c r="H231" s="60">
        <v>44896</v>
      </c>
      <c r="I231" s="68" t="s">
        <v>329</v>
      </c>
      <c r="J231" s="69" t="s">
        <v>92</v>
      </c>
    </row>
    <row r="232" s="2" customFormat="1" ht="37" customHeight="1" spans="1:10">
      <c r="A232" s="29">
        <v>229</v>
      </c>
      <c r="B232" s="58" t="s">
        <v>162</v>
      </c>
      <c r="C232" s="58" t="s">
        <v>26</v>
      </c>
      <c r="D232" s="58" t="s">
        <v>717</v>
      </c>
      <c r="E232" s="59" t="s">
        <v>718</v>
      </c>
      <c r="F232" s="38">
        <v>4.2</v>
      </c>
      <c r="G232" s="58" t="s">
        <v>566</v>
      </c>
      <c r="H232" s="60">
        <v>44896</v>
      </c>
      <c r="I232" s="68" t="s">
        <v>329</v>
      </c>
      <c r="J232" s="69" t="s">
        <v>92</v>
      </c>
    </row>
    <row r="233" s="2" customFormat="1" ht="37" customHeight="1" spans="1:10">
      <c r="A233" s="29">
        <v>230</v>
      </c>
      <c r="B233" s="58" t="s">
        <v>162</v>
      </c>
      <c r="C233" s="58" t="s">
        <v>26</v>
      </c>
      <c r="D233" s="58" t="s">
        <v>719</v>
      </c>
      <c r="E233" s="59" t="s">
        <v>720</v>
      </c>
      <c r="F233" s="38">
        <v>5.76</v>
      </c>
      <c r="G233" s="58" t="s">
        <v>566</v>
      </c>
      <c r="H233" s="60">
        <v>44896</v>
      </c>
      <c r="I233" s="68" t="s">
        <v>329</v>
      </c>
      <c r="J233" s="69" t="s">
        <v>92</v>
      </c>
    </row>
    <row r="234" s="2" customFormat="1" ht="37" customHeight="1" spans="1:10">
      <c r="A234" s="29">
        <v>231</v>
      </c>
      <c r="B234" s="58" t="s">
        <v>162</v>
      </c>
      <c r="C234" s="58" t="s">
        <v>26</v>
      </c>
      <c r="D234" s="58" t="s">
        <v>721</v>
      </c>
      <c r="E234" s="59" t="s">
        <v>722</v>
      </c>
      <c r="F234" s="38">
        <v>5.88</v>
      </c>
      <c r="G234" s="58" t="s">
        <v>566</v>
      </c>
      <c r="H234" s="60">
        <v>44896</v>
      </c>
      <c r="I234" s="68" t="s">
        <v>329</v>
      </c>
      <c r="J234" s="69" t="s">
        <v>92</v>
      </c>
    </row>
    <row r="235" s="2" customFormat="1" ht="37" customHeight="1" spans="1:10">
      <c r="A235" s="29">
        <v>232</v>
      </c>
      <c r="B235" s="58" t="s">
        <v>162</v>
      </c>
      <c r="C235" s="58" t="s">
        <v>26</v>
      </c>
      <c r="D235" s="58" t="s">
        <v>723</v>
      </c>
      <c r="E235" s="59" t="s">
        <v>724</v>
      </c>
      <c r="F235" s="38">
        <v>6.48</v>
      </c>
      <c r="G235" s="58" t="s">
        <v>566</v>
      </c>
      <c r="H235" s="60">
        <v>44896</v>
      </c>
      <c r="I235" s="68" t="s">
        <v>329</v>
      </c>
      <c r="J235" s="69" t="s">
        <v>92</v>
      </c>
    </row>
    <row r="236" s="2" customFormat="1" ht="37" customHeight="1" spans="1:10">
      <c r="A236" s="29">
        <v>233</v>
      </c>
      <c r="B236" s="58" t="s">
        <v>162</v>
      </c>
      <c r="C236" s="58" t="s">
        <v>26</v>
      </c>
      <c r="D236" s="58" t="s">
        <v>725</v>
      </c>
      <c r="E236" s="59" t="s">
        <v>726</v>
      </c>
      <c r="F236" s="38">
        <v>2.88</v>
      </c>
      <c r="G236" s="58" t="s">
        <v>566</v>
      </c>
      <c r="H236" s="60">
        <v>44896</v>
      </c>
      <c r="I236" s="68" t="s">
        <v>329</v>
      </c>
      <c r="J236" s="69" t="s">
        <v>92</v>
      </c>
    </row>
    <row r="237" s="2" customFormat="1" ht="37" customHeight="1" spans="1:10">
      <c r="A237" s="29">
        <v>234</v>
      </c>
      <c r="B237" s="58" t="s">
        <v>162</v>
      </c>
      <c r="C237" s="58" t="s">
        <v>26</v>
      </c>
      <c r="D237" s="58" t="s">
        <v>542</v>
      </c>
      <c r="E237" s="59" t="s">
        <v>727</v>
      </c>
      <c r="F237" s="38">
        <v>9.24</v>
      </c>
      <c r="G237" s="58" t="s">
        <v>566</v>
      </c>
      <c r="H237" s="60">
        <v>44896</v>
      </c>
      <c r="I237" s="68" t="s">
        <v>329</v>
      </c>
      <c r="J237" s="69" t="s">
        <v>92</v>
      </c>
    </row>
    <row r="238" s="2" customFormat="1" ht="37" customHeight="1" spans="1:10">
      <c r="A238" s="29">
        <v>235</v>
      </c>
      <c r="B238" s="58" t="s">
        <v>162</v>
      </c>
      <c r="C238" s="58" t="s">
        <v>26</v>
      </c>
      <c r="D238" s="58" t="s">
        <v>550</v>
      </c>
      <c r="E238" s="59" t="s">
        <v>728</v>
      </c>
      <c r="F238" s="38">
        <v>8.4</v>
      </c>
      <c r="G238" s="58" t="s">
        <v>566</v>
      </c>
      <c r="H238" s="60">
        <v>44896</v>
      </c>
      <c r="I238" s="68" t="s">
        <v>329</v>
      </c>
      <c r="J238" s="69" t="s">
        <v>92</v>
      </c>
    </row>
    <row r="239" s="2" customFormat="1" ht="37" customHeight="1" spans="1:10">
      <c r="A239" s="29">
        <v>236</v>
      </c>
      <c r="B239" s="58" t="s">
        <v>162</v>
      </c>
      <c r="C239" s="58" t="s">
        <v>26</v>
      </c>
      <c r="D239" s="58" t="s">
        <v>729</v>
      </c>
      <c r="E239" s="59" t="s">
        <v>730</v>
      </c>
      <c r="F239" s="38">
        <v>3.96</v>
      </c>
      <c r="G239" s="58" t="s">
        <v>566</v>
      </c>
      <c r="H239" s="60">
        <v>44896</v>
      </c>
      <c r="I239" s="68" t="s">
        <v>329</v>
      </c>
      <c r="J239" s="69" t="s">
        <v>92</v>
      </c>
    </row>
    <row r="240" s="2" customFormat="1" ht="37" customHeight="1" spans="1:10">
      <c r="A240" s="29">
        <v>237</v>
      </c>
      <c r="B240" s="58" t="s">
        <v>162</v>
      </c>
      <c r="C240" s="58" t="s">
        <v>26</v>
      </c>
      <c r="D240" s="58" t="s">
        <v>731</v>
      </c>
      <c r="E240" s="59" t="s">
        <v>732</v>
      </c>
      <c r="F240" s="38">
        <v>6.6</v>
      </c>
      <c r="G240" s="58" t="s">
        <v>566</v>
      </c>
      <c r="H240" s="60">
        <v>44896</v>
      </c>
      <c r="I240" s="68" t="s">
        <v>329</v>
      </c>
      <c r="J240" s="69" t="s">
        <v>92</v>
      </c>
    </row>
    <row r="241" s="2" customFormat="1" ht="37" customHeight="1" spans="1:10">
      <c r="A241" s="29">
        <v>238</v>
      </c>
      <c r="B241" s="58" t="s">
        <v>162</v>
      </c>
      <c r="C241" s="58" t="s">
        <v>26</v>
      </c>
      <c r="D241" s="58" t="s">
        <v>733</v>
      </c>
      <c r="E241" s="59" t="s">
        <v>734</v>
      </c>
      <c r="F241" s="38">
        <v>6.96</v>
      </c>
      <c r="G241" s="58" t="s">
        <v>566</v>
      </c>
      <c r="H241" s="60">
        <v>44896</v>
      </c>
      <c r="I241" s="68" t="s">
        <v>329</v>
      </c>
      <c r="J241" s="69" t="s">
        <v>92</v>
      </c>
    </row>
    <row r="242" s="2" customFormat="1" ht="37" customHeight="1" spans="1:10">
      <c r="A242" s="29">
        <v>239</v>
      </c>
      <c r="B242" s="58" t="s">
        <v>162</v>
      </c>
      <c r="C242" s="58" t="s">
        <v>26</v>
      </c>
      <c r="D242" s="58" t="s">
        <v>735</v>
      </c>
      <c r="E242" s="59" t="s">
        <v>736</v>
      </c>
      <c r="F242" s="38">
        <v>7.2</v>
      </c>
      <c r="G242" s="58" t="s">
        <v>566</v>
      </c>
      <c r="H242" s="60">
        <v>44896</v>
      </c>
      <c r="I242" s="68" t="s">
        <v>329</v>
      </c>
      <c r="J242" s="69" t="s">
        <v>92</v>
      </c>
    </row>
    <row r="243" s="2" customFormat="1" ht="37" customHeight="1" spans="1:10">
      <c r="A243" s="29">
        <v>240</v>
      </c>
      <c r="B243" s="58" t="s">
        <v>162</v>
      </c>
      <c r="C243" s="58" t="s">
        <v>26</v>
      </c>
      <c r="D243" s="58" t="s">
        <v>737</v>
      </c>
      <c r="E243" s="59" t="s">
        <v>671</v>
      </c>
      <c r="F243" s="38">
        <v>5.52</v>
      </c>
      <c r="G243" s="58" t="s">
        <v>566</v>
      </c>
      <c r="H243" s="60">
        <v>44896</v>
      </c>
      <c r="I243" s="68" t="s">
        <v>329</v>
      </c>
      <c r="J243" s="69" t="s">
        <v>92</v>
      </c>
    </row>
    <row r="244" s="2" customFormat="1" ht="37" customHeight="1" spans="1:10">
      <c r="A244" s="29">
        <v>241</v>
      </c>
      <c r="B244" s="58" t="s">
        <v>162</v>
      </c>
      <c r="C244" s="58" t="s">
        <v>26</v>
      </c>
      <c r="D244" s="58" t="s">
        <v>738</v>
      </c>
      <c r="E244" s="59" t="s">
        <v>739</v>
      </c>
      <c r="F244" s="38">
        <v>5.76</v>
      </c>
      <c r="G244" s="58" t="s">
        <v>566</v>
      </c>
      <c r="H244" s="60">
        <v>44896</v>
      </c>
      <c r="I244" s="68" t="s">
        <v>329</v>
      </c>
      <c r="J244" s="69" t="s">
        <v>92</v>
      </c>
    </row>
    <row r="245" s="2" customFormat="1" ht="37" customHeight="1" spans="1:10">
      <c r="A245" s="29">
        <v>242</v>
      </c>
      <c r="B245" s="58" t="s">
        <v>162</v>
      </c>
      <c r="C245" s="58" t="s">
        <v>26</v>
      </c>
      <c r="D245" s="58" t="s">
        <v>740</v>
      </c>
      <c r="E245" s="59" t="s">
        <v>741</v>
      </c>
      <c r="F245" s="38">
        <v>3.6</v>
      </c>
      <c r="G245" s="58" t="s">
        <v>566</v>
      </c>
      <c r="H245" s="60">
        <v>44896</v>
      </c>
      <c r="I245" s="68" t="s">
        <v>329</v>
      </c>
      <c r="J245" s="69" t="s">
        <v>92</v>
      </c>
    </row>
    <row r="246" s="2" customFormat="1" ht="37" customHeight="1" spans="1:10">
      <c r="A246" s="29">
        <v>243</v>
      </c>
      <c r="B246" s="58" t="s">
        <v>162</v>
      </c>
      <c r="C246" s="58" t="s">
        <v>26</v>
      </c>
      <c r="D246" s="58" t="s">
        <v>742</v>
      </c>
      <c r="E246" s="59" t="s">
        <v>743</v>
      </c>
      <c r="F246" s="38">
        <v>4.44</v>
      </c>
      <c r="G246" s="58" t="s">
        <v>566</v>
      </c>
      <c r="H246" s="60">
        <v>44896</v>
      </c>
      <c r="I246" s="68" t="s">
        <v>329</v>
      </c>
      <c r="J246" s="69" t="s">
        <v>92</v>
      </c>
    </row>
    <row r="247" s="2" customFormat="1" ht="37" customHeight="1" spans="1:10">
      <c r="A247" s="29">
        <v>244</v>
      </c>
      <c r="B247" s="58" t="s">
        <v>162</v>
      </c>
      <c r="C247" s="58" t="s">
        <v>26</v>
      </c>
      <c r="D247" s="58" t="s">
        <v>744</v>
      </c>
      <c r="E247" s="59" t="s">
        <v>745</v>
      </c>
      <c r="F247" s="38">
        <v>6.6</v>
      </c>
      <c r="G247" s="58" t="s">
        <v>566</v>
      </c>
      <c r="H247" s="60">
        <v>44896</v>
      </c>
      <c r="I247" s="68" t="s">
        <v>329</v>
      </c>
      <c r="J247" s="69" t="s">
        <v>92</v>
      </c>
    </row>
    <row r="248" s="2" customFormat="1" ht="37" customHeight="1" spans="1:10">
      <c r="A248" s="29">
        <v>245</v>
      </c>
      <c r="B248" s="58" t="s">
        <v>162</v>
      </c>
      <c r="C248" s="58" t="s">
        <v>26</v>
      </c>
      <c r="D248" s="58" t="s">
        <v>546</v>
      </c>
      <c r="E248" s="59" t="s">
        <v>746</v>
      </c>
      <c r="F248" s="38">
        <v>2.52</v>
      </c>
      <c r="G248" s="58" t="s">
        <v>566</v>
      </c>
      <c r="H248" s="60">
        <v>44896</v>
      </c>
      <c r="I248" s="68" t="s">
        <v>329</v>
      </c>
      <c r="J248" s="69" t="s">
        <v>92</v>
      </c>
    </row>
    <row r="249" s="2" customFormat="1" ht="37" customHeight="1" spans="1:10">
      <c r="A249" s="29">
        <v>246</v>
      </c>
      <c r="B249" s="58" t="s">
        <v>162</v>
      </c>
      <c r="C249" s="58" t="s">
        <v>26</v>
      </c>
      <c r="D249" s="58" t="s">
        <v>747</v>
      </c>
      <c r="E249" s="59" t="s">
        <v>748</v>
      </c>
      <c r="F249" s="38">
        <v>3.84</v>
      </c>
      <c r="G249" s="58" t="s">
        <v>566</v>
      </c>
      <c r="H249" s="60">
        <v>44896</v>
      </c>
      <c r="I249" s="68" t="s">
        <v>329</v>
      </c>
      <c r="J249" s="69" t="s">
        <v>92</v>
      </c>
    </row>
    <row r="250" s="2" customFormat="1" ht="37" customHeight="1" spans="1:10">
      <c r="A250" s="29">
        <v>247</v>
      </c>
      <c r="B250" s="58" t="s">
        <v>162</v>
      </c>
      <c r="C250" s="58" t="s">
        <v>26</v>
      </c>
      <c r="D250" s="58" t="s">
        <v>749</v>
      </c>
      <c r="E250" s="59" t="s">
        <v>750</v>
      </c>
      <c r="F250" s="38">
        <v>7.44</v>
      </c>
      <c r="G250" s="58" t="s">
        <v>566</v>
      </c>
      <c r="H250" s="60">
        <v>44896</v>
      </c>
      <c r="I250" s="68" t="s">
        <v>329</v>
      </c>
      <c r="J250" s="69" t="s">
        <v>92</v>
      </c>
    </row>
    <row r="251" s="2" customFormat="1" ht="37" customHeight="1" spans="1:10">
      <c r="A251" s="29">
        <v>248</v>
      </c>
      <c r="B251" s="58" t="s">
        <v>162</v>
      </c>
      <c r="C251" s="58" t="s">
        <v>26</v>
      </c>
      <c r="D251" s="58" t="s">
        <v>341</v>
      </c>
      <c r="E251" s="59" t="s">
        <v>751</v>
      </c>
      <c r="F251" s="38">
        <v>8.52</v>
      </c>
      <c r="G251" s="58" t="s">
        <v>566</v>
      </c>
      <c r="H251" s="60">
        <v>44896</v>
      </c>
      <c r="I251" s="68" t="s">
        <v>329</v>
      </c>
      <c r="J251" s="69" t="s">
        <v>92</v>
      </c>
    </row>
    <row r="252" s="2" customFormat="1" ht="37" customHeight="1" spans="1:10">
      <c r="A252" s="29">
        <v>249</v>
      </c>
      <c r="B252" s="58" t="s">
        <v>162</v>
      </c>
      <c r="C252" s="58" t="s">
        <v>26</v>
      </c>
      <c r="D252" s="58" t="s">
        <v>343</v>
      </c>
      <c r="E252" s="59" t="s">
        <v>752</v>
      </c>
      <c r="F252" s="38">
        <v>14.4</v>
      </c>
      <c r="G252" s="58" t="s">
        <v>566</v>
      </c>
      <c r="H252" s="60">
        <v>44896</v>
      </c>
      <c r="I252" s="68" t="s">
        <v>329</v>
      </c>
      <c r="J252" s="69" t="s">
        <v>92</v>
      </c>
    </row>
    <row r="253" s="2" customFormat="1" ht="37" customHeight="1" spans="1:10">
      <c r="A253" s="29">
        <v>250</v>
      </c>
      <c r="B253" s="58" t="s">
        <v>162</v>
      </c>
      <c r="C253" s="58" t="s">
        <v>26</v>
      </c>
      <c r="D253" s="58" t="s">
        <v>345</v>
      </c>
      <c r="E253" s="59" t="s">
        <v>753</v>
      </c>
      <c r="F253" s="38">
        <v>4.44</v>
      </c>
      <c r="G253" s="58" t="s">
        <v>566</v>
      </c>
      <c r="H253" s="60">
        <v>44896</v>
      </c>
      <c r="I253" s="68" t="s">
        <v>329</v>
      </c>
      <c r="J253" s="69" t="s">
        <v>92</v>
      </c>
    </row>
    <row r="254" s="2" customFormat="1" ht="37" customHeight="1" spans="1:10">
      <c r="A254" s="29">
        <v>251</v>
      </c>
      <c r="B254" s="58" t="s">
        <v>162</v>
      </c>
      <c r="C254" s="58" t="s">
        <v>26</v>
      </c>
      <c r="D254" s="58" t="s">
        <v>349</v>
      </c>
      <c r="E254" s="59" t="s">
        <v>754</v>
      </c>
      <c r="F254" s="38">
        <v>4.08</v>
      </c>
      <c r="G254" s="58" t="s">
        <v>566</v>
      </c>
      <c r="H254" s="60">
        <v>44896</v>
      </c>
      <c r="I254" s="68" t="s">
        <v>329</v>
      </c>
      <c r="J254" s="69" t="s">
        <v>92</v>
      </c>
    </row>
    <row r="255" s="2" customFormat="1" ht="37" customHeight="1" spans="1:10">
      <c r="A255" s="29">
        <v>252</v>
      </c>
      <c r="B255" s="58" t="s">
        <v>162</v>
      </c>
      <c r="C255" s="58" t="s">
        <v>26</v>
      </c>
      <c r="D255" s="58" t="s">
        <v>596</v>
      </c>
      <c r="E255" s="59" t="s">
        <v>755</v>
      </c>
      <c r="F255" s="38">
        <v>3</v>
      </c>
      <c r="G255" s="58" t="s">
        <v>566</v>
      </c>
      <c r="H255" s="60">
        <v>44896</v>
      </c>
      <c r="I255" s="68" t="s">
        <v>329</v>
      </c>
      <c r="J255" s="69" t="s">
        <v>92</v>
      </c>
    </row>
    <row r="256" s="2" customFormat="1" ht="37" customHeight="1" spans="1:10">
      <c r="A256" s="29">
        <v>253</v>
      </c>
      <c r="B256" s="58" t="s">
        <v>162</v>
      </c>
      <c r="C256" s="58" t="s">
        <v>26</v>
      </c>
      <c r="D256" s="58" t="s">
        <v>351</v>
      </c>
      <c r="E256" s="59" t="s">
        <v>756</v>
      </c>
      <c r="F256" s="38">
        <v>3</v>
      </c>
      <c r="G256" s="58" t="s">
        <v>566</v>
      </c>
      <c r="H256" s="60">
        <v>44896</v>
      </c>
      <c r="I256" s="68" t="s">
        <v>329</v>
      </c>
      <c r="J256" s="69" t="s">
        <v>92</v>
      </c>
    </row>
    <row r="257" s="2" customFormat="1" ht="37" customHeight="1" spans="1:10">
      <c r="A257" s="29">
        <v>254</v>
      </c>
      <c r="B257" s="58" t="s">
        <v>162</v>
      </c>
      <c r="C257" s="58" t="s">
        <v>26</v>
      </c>
      <c r="D257" s="58" t="s">
        <v>357</v>
      </c>
      <c r="E257" s="59" t="s">
        <v>757</v>
      </c>
      <c r="F257" s="38">
        <v>3.6</v>
      </c>
      <c r="G257" s="58" t="s">
        <v>566</v>
      </c>
      <c r="H257" s="60">
        <v>44896</v>
      </c>
      <c r="I257" s="68" t="s">
        <v>329</v>
      </c>
      <c r="J257" s="69" t="s">
        <v>92</v>
      </c>
    </row>
    <row r="258" s="2" customFormat="1" ht="37" customHeight="1" spans="1:10">
      <c r="A258" s="29">
        <v>255</v>
      </c>
      <c r="B258" s="58" t="s">
        <v>162</v>
      </c>
      <c r="C258" s="58" t="s">
        <v>26</v>
      </c>
      <c r="D258" s="58" t="s">
        <v>353</v>
      </c>
      <c r="E258" s="59" t="s">
        <v>758</v>
      </c>
      <c r="F258" s="38">
        <v>7.2</v>
      </c>
      <c r="G258" s="58" t="s">
        <v>566</v>
      </c>
      <c r="H258" s="60">
        <v>44896</v>
      </c>
      <c r="I258" s="68" t="s">
        <v>329</v>
      </c>
      <c r="J258" s="69" t="s">
        <v>92</v>
      </c>
    </row>
    <row r="259" s="2" customFormat="1" ht="37" customHeight="1" spans="1:10">
      <c r="A259" s="29">
        <v>256</v>
      </c>
      <c r="B259" s="58" t="s">
        <v>162</v>
      </c>
      <c r="C259" s="58" t="s">
        <v>26</v>
      </c>
      <c r="D259" s="58" t="s">
        <v>355</v>
      </c>
      <c r="E259" s="59" t="s">
        <v>759</v>
      </c>
      <c r="F259" s="38">
        <v>3.6</v>
      </c>
      <c r="G259" s="58" t="s">
        <v>566</v>
      </c>
      <c r="H259" s="60">
        <v>44896</v>
      </c>
      <c r="I259" s="68" t="s">
        <v>329</v>
      </c>
      <c r="J259" s="69" t="s">
        <v>92</v>
      </c>
    </row>
    <row r="260" s="2" customFormat="1" ht="37" customHeight="1" spans="1:10">
      <c r="A260" s="29">
        <v>257</v>
      </c>
      <c r="B260" s="58" t="s">
        <v>162</v>
      </c>
      <c r="C260" s="58" t="s">
        <v>26</v>
      </c>
      <c r="D260" s="58" t="s">
        <v>760</v>
      </c>
      <c r="E260" s="59" t="s">
        <v>761</v>
      </c>
      <c r="F260" s="38">
        <v>6.6</v>
      </c>
      <c r="G260" s="58" t="s">
        <v>566</v>
      </c>
      <c r="H260" s="60">
        <v>44896</v>
      </c>
      <c r="I260" s="68" t="s">
        <v>329</v>
      </c>
      <c r="J260" s="69" t="s">
        <v>92</v>
      </c>
    </row>
    <row r="261" s="2" customFormat="1" ht="37" customHeight="1" spans="1:10">
      <c r="A261" s="29">
        <v>258</v>
      </c>
      <c r="B261" s="58" t="s">
        <v>162</v>
      </c>
      <c r="C261" s="58" t="s">
        <v>26</v>
      </c>
      <c r="D261" s="58" t="s">
        <v>762</v>
      </c>
      <c r="E261" s="59" t="s">
        <v>763</v>
      </c>
      <c r="F261" s="38">
        <v>2.4</v>
      </c>
      <c r="G261" s="58" t="s">
        <v>566</v>
      </c>
      <c r="H261" s="60">
        <v>44896</v>
      </c>
      <c r="I261" s="68" t="s">
        <v>329</v>
      </c>
      <c r="J261" s="69" t="s">
        <v>92</v>
      </c>
    </row>
    <row r="262" s="2" customFormat="1" ht="37" customHeight="1" spans="1:10">
      <c r="A262" s="29">
        <v>259</v>
      </c>
      <c r="B262" s="58" t="s">
        <v>162</v>
      </c>
      <c r="C262" s="58" t="s">
        <v>26</v>
      </c>
      <c r="D262" s="58" t="s">
        <v>552</v>
      </c>
      <c r="E262" s="59" t="s">
        <v>764</v>
      </c>
      <c r="F262" s="38">
        <v>4.8</v>
      </c>
      <c r="G262" s="58" t="s">
        <v>566</v>
      </c>
      <c r="H262" s="60">
        <v>44896</v>
      </c>
      <c r="I262" s="68" t="s">
        <v>329</v>
      </c>
      <c r="J262" s="69" t="s">
        <v>92</v>
      </c>
    </row>
    <row r="263" s="2" customFormat="1" ht="37" customHeight="1" spans="1:10">
      <c r="A263" s="29">
        <v>260</v>
      </c>
      <c r="B263" s="58" t="s">
        <v>162</v>
      </c>
      <c r="C263" s="58" t="s">
        <v>26</v>
      </c>
      <c r="D263" s="58" t="s">
        <v>554</v>
      </c>
      <c r="E263" s="59" t="s">
        <v>765</v>
      </c>
      <c r="F263" s="38">
        <v>2.76</v>
      </c>
      <c r="G263" s="58" t="s">
        <v>566</v>
      </c>
      <c r="H263" s="60">
        <v>44896</v>
      </c>
      <c r="I263" s="68" t="s">
        <v>329</v>
      </c>
      <c r="J263" s="69" t="s">
        <v>92</v>
      </c>
    </row>
    <row r="264" s="2" customFormat="1" ht="37" customHeight="1" spans="1:10">
      <c r="A264" s="29">
        <v>261</v>
      </c>
      <c r="B264" s="58" t="s">
        <v>162</v>
      </c>
      <c r="C264" s="58" t="s">
        <v>26</v>
      </c>
      <c r="D264" s="58" t="s">
        <v>556</v>
      </c>
      <c r="E264" s="59" t="s">
        <v>766</v>
      </c>
      <c r="F264" s="38">
        <v>6</v>
      </c>
      <c r="G264" s="58" t="s">
        <v>566</v>
      </c>
      <c r="H264" s="60">
        <v>44896</v>
      </c>
      <c r="I264" s="68" t="s">
        <v>329</v>
      </c>
      <c r="J264" s="69" t="s">
        <v>92</v>
      </c>
    </row>
    <row r="265" s="2" customFormat="1" ht="37" customHeight="1" spans="1:10">
      <c r="A265" s="29">
        <v>262</v>
      </c>
      <c r="B265" s="58" t="s">
        <v>162</v>
      </c>
      <c r="C265" s="58" t="s">
        <v>26</v>
      </c>
      <c r="D265" s="58" t="s">
        <v>767</v>
      </c>
      <c r="E265" s="59" t="s">
        <v>768</v>
      </c>
      <c r="F265" s="38">
        <v>4.32</v>
      </c>
      <c r="G265" s="58" t="s">
        <v>566</v>
      </c>
      <c r="H265" s="60">
        <v>44896</v>
      </c>
      <c r="I265" s="68" t="s">
        <v>329</v>
      </c>
      <c r="J265" s="69" t="s">
        <v>92</v>
      </c>
    </row>
    <row r="266" s="2" customFormat="1" ht="37" customHeight="1" spans="1:10">
      <c r="A266" s="29">
        <v>263</v>
      </c>
      <c r="B266" s="58" t="s">
        <v>162</v>
      </c>
      <c r="C266" s="58" t="s">
        <v>26</v>
      </c>
      <c r="D266" s="58" t="s">
        <v>769</v>
      </c>
      <c r="E266" s="59" t="s">
        <v>770</v>
      </c>
      <c r="F266" s="38">
        <v>6.48</v>
      </c>
      <c r="G266" s="58" t="s">
        <v>566</v>
      </c>
      <c r="H266" s="60">
        <v>44896</v>
      </c>
      <c r="I266" s="68" t="s">
        <v>329</v>
      </c>
      <c r="J266" s="69" t="s">
        <v>92</v>
      </c>
    </row>
    <row r="267" s="2" customFormat="1" ht="37" customHeight="1" spans="1:10">
      <c r="A267" s="29">
        <v>264</v>
      </c>
      <c r="B267" s="58" t="s">
        <v>162</v>
      </c>
      <c r="C267" s="58" t="s">
        <v>26</v>
      </c>
      <c r="D267" s="58" t="s">
        <v>771</v>
      </c>
      <c r="E267" s="59" t="s">
        <v>772</v>
      </c>
      <c r="F267" s="38">
        <v>3.24</v>
      </c>
      <c r="G267" s="58" t="s">
        <v>566</v>
      </c>
      <c r="H267" s="60">
        <v>44896</v>
      </c>
      <c r="I267" s="68" t="s">
        <v>329</v>
      </c>
      <c r="J267" s="69" t="s">
        <v>92</v>
      </c>
    </row>
    <row r="268" s="2" customFormat="1" ht="37" customHeight="1" spans="1:10">
      <c r="A268" s="29">
        <v>265</v>
      </c>
      <c r="B268" s="58" t="s">
        <v>162</v>
      </c>
      <c r="C268" s="58" t="s">
        <v>26</v>
      </c>
      <c r="D268" s="58" t="s">
        <v>773</v>
      </c>
      <c r="E268" s="59" t="s">
        <v>774</v>
      </c>
      <c r="F268" s="38">
        <v>3.96</v>
      </c>
      <c r="G268" s="58" t="s">
        <v>566</v>
      </c>
      <c r="H268" s="60">
        <v>44896</v>
      </c>
      <c r="I268" s="68" t="s">
        <v>329</v>
      </c>
      <c r="J268" s="69" t="s">
        <v>92</v>
      </c>
    </row>
    <row r="269" s="2" customFormat="1" ht="37" customHeight="1" spans="1:10">
      <c r="A269" s="29">
        <v>266</v>
      </c>
      <c r="B269" s="58" t="s">
        <v>162</v>
      </c>
      <c r="C269" s="58" t="s">
        <v>26</v>
      </c>
      <c r="D269" s="58" t="s">
        <v>560</v>
      </c>
      <c r="E269" s="59" t="s">
        <v>775</v>
      </c>
      <c r="F269" s="38">
        <v>3.6</v>
      </c>
      <c r="G269" s="58" t="s">
        <v>566</v>
      </c>
      <c r="H269" s="60">
        <v>44896</v>
      </c>
      <c r="I269" s="68" t="s">
        <v>329</v>
      </c>
      <c r="J269" s="69" t="s">
        <v>92</v>
      </c>
    </row>
    <row r="270" s="2" customFormat="1" ht="37" customHeight="1" spans="1:10">
      <c r="A270" s="29">
        <v>267</v>
      </c>
      <c r="B270" s="58" t="s">
        <v>162</v>
      </c>
      <c r="C270" s="58" t="s">
        <v>26</v>
      </c>
      <c r="D270" s="58" t="s">
        <v>776</v>
      </c>
      <c r="E270" s="59" t="s">
        <v>777</v>
      </c>
      <c r="F270" s="38">
        <v>2.4</v>
      </c>
      <c r="G270" s="58" t="s">
        <v>566</v>
      </c>
      <c r="H270" s="60">
        <v>44896</v>
      </c>
      <c r="I270" s="68" t="s">
        <v>329</v>
      </c>
      <c r="J270" s="69" t="s">
        <v>92</v>
      </c>
    </row>
    <row r="271" s="2" customFormat="1" ht="37" customHeight="1" spans="1:10">
      <c r="A271" s="29">
        <v>268</v>
      </c>
      <c r="B271" s="58" t="s">
        <v>162</v>
      </c>
      <c r="C271" s="58" t="s">
        <v>26</v>
      </c>
      <c r="D271" s="58" t="s">
        <v>778</v>
      </c>
      <c r="E271" s="59" t="s">
        <v>779</v>
      </c>
      <c r="F271" s="38">
        <v>3.12</v>
      </c>
      <c r="G271" s="58" t="s">
        <v>566</v>
      </c>
      <c r="H271" s="60">
        <v>44896</v>
      </c>
      <c r="I271" s="68" t="s">
        <v>329</v>
      </c>
      <c r="J271" s="69" t="s">
        <v>92</v>
      </c>
    </row>
    <row r="272" s="2" customFormat="1" ht="37" customHeight="1" spans="1:10">
      <c r="A272" s="29">
        <v>269</v>
      </c>
      <c r="B272" s="58" t="s">
        <v>162</v>
      </c>
      <c r="C272" s="58" t="s">
        <v>26</v>
      </c>
      <c r="D272" s="58" t="s">
        <v>780</v>
      </c>
      <c r="E272" s="59" t="s">
        <v>781</v>
      </c>
      <c r="F272" s="38">
        <v>10.2</v>
      </c>
      <c r="G272" s="58" t="s">
        <v>566</v>
      </c>
      <c r="H272" s="60">
        <v>44896</v>
      </c>
      <c r="I272" s="68" t="s">
        <v>329</v>
      </c>
      <c r="J272" s="69" t="s">
        <v>92</v>
      </c>
    </row>
    <row r="273" s="2" customFormat="1" ht="37" customHeight="1" spans="1:10">
      <c r="A273" s="29">
        <v>270</v>
      </c>
      <c r="B273" s="58" t="s">
        <v>162</v>
      </c>
      <c r="C273" s="58" t="s">
        <v>26</v>
      </c>
      <c r="D273" s="58" t="s">
        <v>782</v>
      </c>
      <c r="E273" s="59" t="s">
        <v>783</v>
      </c>
      <c r="F273" s="38">
        <v>4.8</v>
      </c>
      <c r="G273" s="58" t="s">
        <v>566</v>
      </c>
      <c r="H273" s="60">
        <v>44896</v>
      </c>
      <c r="I273" s="68" t="s">
        <v>329</v>
      </c>
      <c r="J273" s="69" t="s">
        <v>92</v>
      </c>
    </row>
    <row r="274" s="2" customFormat="1" ht="37" customHeight="1" spans="1:10">
      <c r="A274" s="29">
        <v>271</v>
      </c>
      <c r="B274" s="58" t="s">
        <v>162</v>
      </c>
      <c r="C274" s="58" t="s">
        <v>26</v>
      </c>
      <c r="D274" s="58" t="s">
        <v>784</v>
      </c>
      <c r="E274" s="59" t="s">
        <v>785</v>
      </c>
      <c r="F274" s="38">
        <v>2.4</v>
      </c>
      <c r="G274" s="58" t="s">
        <v>566</v>
      </c>
      <c r="H274" s="60">
        <v>44896</v>
      </c>
      <c r="I274" s="68" t="s">
        <v>329</v>
      </c>
      <c r="J274" s="69" t="s">
        <v>92</v>
      </c>
    </row>
    <row r="275" s="2" customFormat="1" ht="37" customHeight="1" spans="1:10">
      <c r="A275" s="29">
        <v>272</v>
      </c>
      <c r="B275" s="58" t="s">
        <v>162</v>
      </c>
      <c r="C275" s="58" t="s">
        <v>26</v>
      </c>
      <c r="D275" s="58" t="s">
        <v>786</v>
      </c>
      <c r="E275" s="59" t="s">
        <v>787</v>
      </c>
      <c r="F275" s="38">
        <v>1.44</v>
      </c>
      <c r="G275" s="58" t="s">
        <v>566</v>
      </c>
      <c r="H275" s="60">
        <v>44896</v>
      </c>
      <c r="I275" s="68" t="s">
        <v>329</v>
      </c>
      <c r="J275" s="69" t="s">
        <v>92</v>
      </c>
    </row>
    <row r="276" s="2" customFormat="1" ht="37" customHeight="1" spans="1:10">
      <c r="A276" s="29">
        <v>273</v>
      </c>
      <c r="B276" s="58" t="s">
        <v>162</v>
      </c>
      <c r="C276" s="58" t="s">
        <v>26</v>
      </c>
      <c r="D276" s="58" t="s">
        <v>788</v>
      </c>
      <c r="E276" s="59" t="s">
        <v>789</v>
      </c>
      <c r="F276" s="38">
        <v>9.6</v>
      </c>
      <c r="G276" s="58" t="s">
        <v>566</v>
      </c>
      <c r="H276" s="60">
        <v>44896</v>
      </c>
      <c r="I276" s="68" t="s">
        <v>329</v>
      </c>
      <c r="J276" s="69" t="s">
        <v>92</v>
      </c>
    </row>
    <row r="277" s="2" customFormat="1" ht="37" customHeight="1" spans="1:10">
      <c r="A277" s="29">
        <v>274</v>
      </c>
      <c r="B277" s="58" t="s">
        <v>162</v>
      </c>
      <c r="C277" s="58" t="s">
        <v>26</v>
      </c>
      <c r="D277" s="58" t="s">
        <v>790</v>
      </c>
      <c r="E277" s="59" t="s">
        <v>791</v>
      </c>
      <c r="F277" s="38">
        <v>9.84</v>
      </c>
      <c r="G277" s="58" t="s">
        <v>566</v>
      </c>
      <c r="H277" s="60">
        <v>44896</v>
      </c>
      <c r="I277" s="68" t="s">
        <v>329</v>
      </c>
      <c r="J277" s="69" t="s">
        <v>92</v>
      </c>
    </row>
    <row r="278" s="2" customFormat="1" ht="37" customHeight="1" spans="1:10">
      <c r="A278" s="29">
        <v>275</v>
      </c>
      <c r="B278" s="58" t="s">
        <v>162</v>
      </c>
      <c r="C278" s="58" t="s">
        <v>26</v>
      </c>
      <c r="D278" s="58" t="s">
        <v>564</v>
      </c>
      <c r="E278" s="59" t="s">
        <v>792</v>
      </c>
      <c r="F278" s="38">
        <v>1.44</v>
      </c>
      <c r="G278" s="58" t="s">
        <v>566</v>
      </c>
      <c r="H278" s="60">
        <v>44896</v>
      </c>
      <c r="I278" s="68" t="s">
        <v>329</v>
      </c>
      <c r="J278" s="69" t="s">
        <v>92</v>
      </c>
    </row>
    <row r="279" s="2" customFormat="1" ht="37" customHeight="1" spans="1:10">
      <c r="A279" s="29">
        <v>276</v>
      </c>
      <c r="B279" s="58" t="s">
        <v>162</v>
      </c>
      <c r="C279" s="58" t="s">
        <v>26</v>
      </c>
      <c r="D279" s="58" t="s">
        <v>793</v>
      </c>
      <c r="E279" s="59" t="s">
        <v>718</v>
      </c>
      <c r="F279" s="38">
        <v>4.2</v>
      </c>
      <c r="G279" s="58" t="s">
        <v>566</v>
      </c>
      <c r="H279" s="60">
        <v>44896</v>
      </c>
      <c r="I279" s="68" t="s">
        <v>329</v>
      </c>
      <c r="J279" s="69" t="s">
        <v>92</v>
      </c>
    </row>
    <row r="280" s="2" customFormat="1" ht="37" customHeight="1" spans="1:10">
      <c r="A280" s="29">
        <v>277</v>
      </c>
      <c r="B280" s="58" t="s">
        <v>162</v>
      </c>
      <c r="C280" s="58" t="s">
        <v>26</v>
      </c>
      <c r="D280" s="58" t="s">
        <v>794</v>
      </c>
      <c r="E280" s="59" t="s">
        <v>795</v>
      </c>
      <c r="F280" s="38">
        <v>1.08</v>
      </c>
      <c r="G280" s="58" t="s">
        <v>566</v>
      </c>
      <c r="H280" s="60">
        <v>44896</v>
      </c>
      <c r="I280" s="68" t="s">
        <v>329</v>
      </c>
      <c r="J280" s="69" t="s">
        <v>92</v>
      </c>
    </row>
    <row r="281" s="2" customFormat="1" ht="37" customHeight="1" spans="1:10">
      <c r="A281" s="29">
        <v>278</v>
      </c>
      <c r="B281" s="58" t="s">
        <v>162</v>
      </c>
      <c r="C281" s="58" t="s">
        <v>26</v>
      </c>
      <c r="D281" s="58" t="s">
        <v>567</v>
      </c>
      <c r="E281" s="59" t="s">
        <v>796</v>
      </c>
      <c r="F281" s="38">
        <v>5.76</v>
      </c>
      <c r="G281" s="58" t="s">
        <v>566</v>
      </c>
      <c r="H281" s="60">
        <v>44896</v>
      </c>
      <c r="I281" s="68" t="s">
        <v>329</v>
      </c>
      <c r="J281" s="69" t="s">
        <v>92</v>
      </c>
    </row>
    <row r="282" s="2" customFormat="1" ht="37" customHeight="1" spans="1:10">
      <c r="A282" s="29">
        <v>279</v>
      </c>
      <c r="B282" s="58" t="s">
        <v>162</v>
      </c>
      <c r="C282" s="58" t="s">
        <v>26</v>
      </c>
      <c r="D282" s="58" t="s">
        <v>797</v>
      </c>
      <c r="E282" s="59" t="s">
        <v>798</v>
      </c>
      <c r="F282" s="38">
        <v>5.88</v>
      </c>
      <c r="G282" s="58" t="s">
        <v>566</v>
      </c>
      <c r="H282" s="60">
        <v>44896</v>
      </c>
      <c r="I282" s="68" t="s">
        <v>329</v>
      </c>
      <c r="J282" s="69" t="s">
        <v>92</v>
      </c>
    </row>
    <row r="283" s="2" customFormat="1" ht="37" customHeight="1" spans="1:10">
      <c r="A283" s="29">
        <v>280</v>
      </c>
      <c r="B283" s="58" t="s">
        <v>162</v>
      </c>
      <c r="C283" s="58" t="s">
        <v>26</v>
      </c>
      <c r="D283" s="58" t="s">
        <v>799</v>
      </c>
      <c r="E283" s="59" t="s">
        <v>800</v>
      </c>
      <c r="F283" s="38">
        <v>2.04</v>
      </c>
      <c r="G283" s="58" t="s">
        <v>566</v>
      </c>
      <c r="H283" s="60">
        <v>44896</v>
      </c>
      <c r="I283" s="68" t="s">
        <v>329</v>
      </c>
      <c r="J283" s="69" t="s">
        <v>92</v>
      </c>
    </row>
    <row r="284" s="2" customFormat="1" ht="37" customHeight="1" spans="1:10">
      <c r="A284" s="29">
        <v>281</v>
      </c>
      <c r="B284" s="58" t="s">
        <v>162</v>
      </c>
      <c r="C284" s="58" t="s">
        <v>26</v>
      </c>
      <c r="D284" s="58" t="s">
        <v>801</v>
      </c>
      <c r="E284" s="59" t="s">
        <v>802</v>
      </c>
      <c r="F284" s="38">
        <v>6.24</v>
      </c>
      <c r="G284" s="58" t="s">
        <v>566</v>
      </c>
      <c r="H284" s="60">
        <v>44896</v>
      </c>
      <c r="I284" s="68" t="s">
        <v>329</v>
      </c>
      <c r="J284" s="69" t="s">
        <v>92</v>
      </c>
    </row>
    <row r="285" s="2" customFormat="1" ht="37" customHeight="1" spans="1:10">
      <c r="A285" s="29">
        <v>282</v>
      </c>
      <c r="B285" s="58" t="s">
        <v>162</v>
      </c>
      <c r="C285" s="58" t="s">
        <v>26</v>
      </c>
      <c r="D285" s="58" t="s">
        <v>569</v>
      </c>
      <c r="E285" s="59" t="s">
        <v>803</v>
      </c>
      <c r="F285" s="38">
        <v>8.04</v>
      </c>
      <c r="G285" s="58" t="s">
        <v>566</v>
      </c>
      <c r="H285" s="60">
        <v>44896</v>
      </c>
      <c r="I285" s="68" t="s">
        <v>329</v>
      </c>
      <c r="J285" s="69" t="s">
        <v>92</v>
      </c>
    </row>
    <row r="286" s="2" customFormat="1" ht="37" customHeight="1" spans="1:10">
      <c r="A286" s="29">
        <v>283</v>
      </c>
      <c r="B286" s="58" t="s">
        <v>162</v>
      </c>
      <c r="C286" s="58" t="s">
        <v>26</v>
      </c>
      <c r="D286" s="58" t="s">
        <v>571</v>
      </c>
      <c r="E286" s="59" t="s">
        <v>804</v>
      </c>
      <c r="F286" s="38">
        <v>10.8</v>
      </c>
      <c r="G286" s="58" t="s">
        <v>566</v>
      </c>
      <c r="H286" s="60">
        <v>44896</v>
      </c>
      <c r="I286" s="68" t="s">
        <v>329</v>
      </c>
      <c r="J286" s="69" t="s">
        <v>92</v>
      </c>
    </row>
    <row r="287" s="2" customFormat="1" ht="37" customHeight="1" spans="1:10">
      <c r="A287" s="29">
        <v>284</v>
      </c>
      <c r="B287" s="58" t="s">
        <v>162</v>
      </c>
      <c r="C287" s="58" t="s">
        <v>26</v>
      </c>
      <c r="D287" s="58" t="s">
        <v>575</v>
      </c>
      <c r="E287" s="59" t="s">
        <v>805</v>
      </c>
      <c r="F287" s="38">
        <v>11.16</v>
      </c>
      <c r="G287" s="58" t="s">
        <v>566</v>
      </c>
      <c r="H287" s="60">
        <v>44896</v>
      </c>
      <c r="I287" s="68" t="s">
        <v>329</v>
      </c>
      <c r="J287" s="69" t="s">
        <v>92</v>
      </c>
    </row>
    <row r="288" s="2" customFormat="1" ht="37" customHeight="1" spans="1:10">
      <c r="A288" s="29">
        <v>285</v>
      </c>
      <c r="B288" s="58" t="s">
        <v>162</v>
      </c>
      <c r="C288" s="58" t="s">
        <v>26</v>
      </c>
      <c r="D288" s="58" t="s">
        <v>577</v>
      </c>
      <c r="E288" s="59" t="s">
        <v>806</v>
      </c>
      <c r="F288" s="38">
        <v>5.64</v>
      </c>
      <c r="G288" s="58" t="s">
        <v>566</v>
      </c>
      <c r="H288" s="60">
        <v>44896</v>
      </c>
      <c r="I288" s="68" t="s">
        <v>329</v>
      </c>
      <c r="J288" s="69" t="s">
        <v>92</v>
      </c>
    </row>
    <row r="289" s="2" customFormat="1" ht="37" customHeight="1" spans="1:10">
      <c r="A289" s="29">
        <v>286</v>
      </c>
      <c r="B289" s="58" t="s">
        <v>162</v>
      </c>
      <c r="C289" s="58" t="s">
        <v>26</v>
      </c>
      <c r="D289" s="58" t="s">
        <v>581</v>
      </c>
      <c r="E289" s="59" t="s">
        <v>807</v>
      </c>
      <c r="F289" s="38">
        <v>3.84</v>
      </c>
      <c r="G289" s="58" t="s">
        <v>566</v>
      </c>
      <c r="H289" s="60">
        <v>44896</v>
      </c>
      <c r="I289" s="68" t="s">
        <v>329</v>
      </c>
      <c r="J289" s="69" t="s">
        <v>92</v>
      </c>
    </row>
    <row r="290" s="2" customFormat="1" ht="37" customHeight="1" spans="1:10">
      <c r="A290" s="29">
        <v>287</v>
      </c>
      <c r="B290" s="58" t="s">
        <v>162</v>
      </c>
      <c r="C290" s="58" t="s">
        <v>26</v>
      </c>
      <c r="D290" s="58" t="s">
        <v>585</v>
      </c>
      <c r="E290" s="59" t="s">
        <v>808</v>
      </c>
      <c r="F290" s="38">
        <v>9.84</v>
      </c>
      <c r="G290" s="58" t="s">
        <v>566</v>
      </c>
      <c r="H290" s="60">
        <v>44896</v>
      </c>
      <c r="I290" s="68" t="s">
        <v>329</v>
      </c>
      <c r="J290" s="69" t="s">
        <v>92</v>
      </c>
    </row>
    <row r="291" s="2" customFormat="1" ht="37" customHeight="1" spans="1:10">
      <c r="A291" s="29">
        <v>288</v>
      </c>
      <c r="B291" s="58" t="s">
        <v>162</v>
      </c>
      <c r="C291" s="58" t="s">
        <v>26</v>
      </c>
      <c r="D291" s="58" t="s">
        <v>587</v>
      </c>
      <c r="E291" s="59" t="s">
        <v>809</v>
      </c>
      <c r="F291" s="38">
        <v>10.2</v>
      </c>
      <c r="G291" s="58" t="s">
        <v>566</v>
      </c>
      <c r="H291" s="60">
        <v>44896</v>
      </c>
      <c r="I291" s="68" t="s">
        <v>329</v>
      </c>
      <c r="J291" s="69" t="s">
        <v>92</v>
      </c>
    </row>
    <row r="292" s="2" customFormat="1" ht="37" customHeight="1" spans="1:10">
      <c r="A292" s="29">
        <v>289</v>
      </c>
      <c r="B292" s="58" t="s">
        <v>162</v>
      </c>
      <c r="C292" s="58" t="s">
        <v>26</v>
      </c>
      <c r="D292" s="58" t="s">
        <v>810</v>
      </c>
      <c r="E292" s="59" t="s">
        <v>811</v>
      </c>
      <c r="F292" s="38">
        <v>4.8</v>
      </c>
      <c r="G292" s="58" t="s">
        <v>566</v>
      </c>
      <c r="H292" s="60">
        <v>44896</v>
      </c>
      <c r="I292" s="68" t="s">
        <v>329</v>
      </c>
      <c r="J292" s="69" t="s">
        <v>92</v>
      </c>
    </row>
    <row r="293" s="2" customFormat="1" ht="37" customHeight="1" spans="1:10">
      <c r="A293" s="29">
        <v>290</v>
      </c>
      <c r="B293" s="58" t="s">
        <v>162</v>
      </c>
      <c r="C293" s="58" t="s">
        <v>26</v>
      </c>
      <c r="D293" s="58" t="s">
        <v>812</v>
      </c>
      <c r="E293" s="59" t="s">
        <v>813</v>
      </c>
      <c r="F293" s="38">
        <v>6.96</v>
      </c>
      <c r="G293" s="58" t="s">
        <v>566</v>
      </c>
      <c r="H293" s="60">
        <v>44896</v>
      </c>
      <c r="I293" s="68" t="s">
        <v>329</v>
      </c>
      <c r="J293" s="69" t="s">
        <v>92</v>
      </c>
    </row>
    <row r="294" s="2" customFormat="1" ht="37" customHeight="1" spans="1:10">
      <c r="A294" s="29">
        <v>291</v>
      </c>
      <c r="B294" s="58" t="s">
        <v>162</v>
      </c>
      <c r="C294" s="58" t="s">
        <v>26</v>
      </c>
      <c r="D294" s="58" t="s">
        <v>814</v>
      </c>
      <c r="E294" s="59" t="s">
        <v>815</v>
      </c>
      <c r="F294" s="38">
        <v>9.6</v>
      </c>
      <c r="G294" s="58" t="s">
        <v>566</v>
      </c>
      <c r="H294" s="60">
        <v>44896</v>
      </c>
      <c r="I294" s="68" t="s">
        <v>329</v>
      </c>
      <c r="J294" s="69" t="s">
        <v>92</v>
      </c>
    </row>
    <row r="295" s="2" customFormat="1" ht="37" customHeight="1" spans="1:10">
      <c r="A295" s="29">
        <v>292</v>
      </c>
      <c r="B295" s="58" t="s">
        <v>162</v>
      </c>
      <c r="C295" s="58" t="s">
        <v>26</v>
      </c>
      <c r="D295" s="58" t="s">
        <v>816</v>
      </c>
      <c r="E295" s="59" t="s">
        <v>817</v>
      </c>
      <c r="F295" s="38">
        <v>13.8</v>
      </c>
      <c r="G295" s="58" t="s">
        <v>566</v>
      </c>
      <c r="H295" s="60">
        <v>44896</v>
      </c>
      <c r="I295" s="68" t="s">
        <v>329</v>
      </c>
      <c r="J295" s="69" t="s">
        <v>92</v>
      </c>
    </row>
    <row r="296" s="2" customFormat="1" ht="37" customHeight="1" spans="1:10">
      <c r="A296" s="29">
        <v>293</v>
      </c>
      <c r="B296" s="58" t="s">
        <v>162</v>
      </c>
      <c r="C296" s="58" t="s">
        <v>26</v>
      </c>
      <c r="D296" s="58" t="s">
        <v>818</v>
      </c>
      <c r="E296" s="59" t="s">
        <v>819</v>
      </c>
      <c r="F296" s="38">
        <v>2.4</v>
      </c>
      <c r="G296" s="58" t="s">
        <v>566</v>
      </c>
      <c r="H296" s="60">
        <v>44896</v>
      </c>
      <c r="I296" s="68" t="s">
        <v>329</v>
      </c>
      <c r="J296" s="69" t="s">
        <v>92</v>
      </c>
    </row>
    <row r="297" s="2" customFormat="1" ht="37" customHeight="1" spans="1:10">
      <c r="A297" s="29">
        <v>294</v>
      </c>
      <c r="B297" s="58" t="s">
        <v>162</v>
      </c>
      <c r="C297" s="58" t="s">
        <v>26</v>
      </c>
      <c r="D297" s="58" t="s">
        <v>820</v>
      </c>
      <c r="E297" s="59" t="s">
        <v>821</v>
      </c>
      <c r="F297" s="38">
        <v>10.8</v>
      </c>
      <c r="G297" s="58" t="s">
        <v>566</v>
      </c>
      <c r="H297" s="60">
        <v>44896</v>
      </c>
      <c r="I297" s="68" t="s">
        <v>329</v>
      </c>
      <c r="J297" s="69" t="s">
        <v>92</v>
      </c>
    </row>
    <row r="298" s="2" customFormat="1" ht="37" customHeight="1" spans="1:10">
      <c r="A298" s="29">
        <v>295</v>
      </c>
      <c r="B298" s="58" t="s">
        <v>162</v>
      </c>
      <c r="C298" s="58" t="s">
        <v>26</v>
      </c>
      <c r="D298" s="58" t="s">
        <v>822</v>
      </c>
      <c r="E298" s="59" t="s">
        <v>823</v>
      </c>
      <c r="F298" s="38">
        <v>8.4</v>
      </c>
      <c r="G298" s="58" t="s">
        <v>566</v>
      </c>
      <c r="H298" s="60">
        <v>44896</v>
      </c>
      <c r="I298" s="68" t="s">
        <v>329</v>
      </c>
      <c r="J298" s="69" t="s">
        <v>92</v>
      </c>
    </row>
    <row r="299" s="2" customFormat="1" ht="37" customHeight="1" spans="1:10">
      <c r="A299" s="29">
        <v>296</v>
      </c>
      <c r="B299" s="58" t="s">
        <v>162</v>
      </c>
      <c r="C299" s="58" t="s">
        <v>26</v>
      </c>
      <c r="D299" s="58" t="s">
        <v>824</v>
      </c>
      <c r="E299" s="59" t="s">
        <v>825</v>
      </c>
      <c r="F299" s="38">
        <v>5.64</v>
      </c>
      <c r="G299" s="58" t="s">
        <v>566</v>
      </c>
      <c r="H299" s="60">
        <v>44896</v>
      </c>
      <c r="I299" s="68" t="s">
        <v>329</v>
      </c>
      <c r="J299" s="69" t="s">
        <v>92</v>
      </c>
    </row>
    <row r="300" s="2" customFormat="1" ht="37" customHeight="1" spans="1:10">
      <c r="A300" s="29">
        <v>297</v>
      </c>
      <c r="B300" s="58" t="s">
        <v>162</v>
      </c>
      <c r="C300" s="58" t="s">
        <v>26</v>
      </c>
      <c r="D300" s="58" t="s">
        <v>826</v>
      </c>
      <c r="E300" s="59" t="s">
        <v>827</v>
      </c>
      <c r="F300" s="38">
        <v>12</v>
      </c>
      <c r="G300" s="58" t="s">
        <v>566</v>
      </c>
      <c r="H300" s="60">
        <v>44896</v>
      </c>
      <c r="I300" s="68" t="s">
        <v>329</v>
      </c>
      <c r="J300" s="69" t="s">
        <v>92</v>
      </c>
    </row>
    <row r="301" s="2" customFormat="1" ht="37" customHeight="1" spans="1:10">
      <c r="A301" s="29">
        <v>298</v>
      </c>
      <c r="B301" s="58" t="s">
        <v>162</v>
      </c>
      <c r="C301" s="58" t="s">
        <v>26</v>
      </c>
      <c r="D301" s="58" t="s">
        <v>828</v>
      </c>
      <c r="E301" s="59" t="s">
        <v>829</v>
      </c>
      <c r="F301" s="38">
        <v>6</v>
      </c>
      <c r="G301" s="58" t="s">
        <v>566</v>
      </c>
      <c r="H301" s="60">
        <v>44896</v>
      </c>
      <c r="I301" s="68" t="s">
        <v>329</v>
      </c>
      <c r="J301" s="69" t="s">
        <v>92</v>
      </c>
    </row>
    <row r="302" s="2" customFormat="1" ht="37" customHeight="1" spans="1:10">
      <c r="A302" s="29">
        <v>299</v>
      </c>
      <c r="B302" s="58" t="s">
        <v>162</v>
      </c>
      <c r="C302" s="58" t="s">
        <v>26</v>
      </c>
      <c r="D302" s="58" t="s">
        <v>830</v>
      </c>
      <c r="E302" s="59" t="s">
        <v>831</v>
      </c>
      <c r="F302" s="38">
        <v>15.6</v>
      </c>
      <c r="G302" s="58" t="s">
        <v>566</v>
      </c>
      <c r="H302" s="60">
        <v>44896</v>
      </c>
      <c r="I302" s="68" t="s">
        <v>329</v>
      </c>
      <c r="J302" s="69" t="s">
        <v>92</v>
      </c>
    </row>
    <row r="303" s="2" customFormat="1" ht="37" customHeight="1" spans="1:10">
      <c r="A303" s="29">
        <v>300</v>
      </c>
      <c r="B303" s="58" t="s">
        <v>162</v>
      </c>
      <c r="C303" s="58" t="s">
        <v>26</v>
      </c>
      <c r="D303" s="58" t="s">
        <v>832</v>
      </c>
      <c r="E303" s="59" t="s">
        <v>759</v>
      </c>
      <c r="F303" s="38">
        <v>3.6</v>
      </c>
      <c r="G303" s="58" t="s">
        <v>566</v>
      </c>
      <c r="H303" s="60">
        <v>44896</v>
      </c>
      <c r="I303" s="68" t="s">
        <v>329</v>
      </c>
      <c r="J303" s="69" t="s">
        <v>92</v>
      </c>
    </row>
    <row r="304" s="2" customFormat="1" ht="37" customHeight="1" spans="1:10">
      <c r="A304" s="29">
        <v>301</v>
      </c>
      <c r="B304" s="58" t="s">
        <v>162</v>
      </c>
      <c r="C304" s="58" t="s">
        <v>26</v>
      </c>
      <c r="D304" s="58" t="s">
        <v>833</v>
      </c>
      <c r="E304" s="59" t="s">
        <v>834</v>
      </c>
      <c r="F304" s="38">
        <v>7.44</v>
      </c>
      <c r="G304" s="58" t="s">
        <v>566</v>
      </c>
      <c r="H304" s="60">
        <v>44896</v>
      </c>
      <c r="I304" s="68" t="s">
        <v>329</v>
      </c>
      <c r="J304" s="69" t="s">
        <v>92</v>
      </c>
    </row>
    <row r="305" s="2" customFormat="1" ht="37" customHeight="1" spans="1:10">
      <c r="A305" s="29">
        <v>302</v>
      </c>
      <c r="B305" s="58" t="s">
        <v>162</v>
      </c>
      <c r="C305" s="58" t="s">
        <v>26</v>
      </c>
      <c r="D305" s="58" t="s">
        <v>835</v>
      </c>
      <c r="E305" s="59" t="s">
        <v>836</v>
      </c>
      <c r="F305" s="38">
        <v>9</v>
      </c>
      <c r="G305" s="58" t="s">
        <v>566</v>
      </c>
      <c r="H305" s="60">
        <v>44896</v>
      </c>
      <c r="I305" s="68" t="s">
        <v>329</v>
      </c>
      <c r="J305" s="69" t="s">
        <v>92</v>
      </c>
    </row>
    <row r="306" s="2" customFormat="1" ht="37" customHeight="1" spans="1:10">
      <c r="A306" s="29">
        <v>303</v>
      </c>
      <c r="B306" s="58" t="s">
        <v>162</v>
      </c>
      <c r="C306" s="58" t="s">
        <v>26</v>
      </c>
      <c r="D306" s="58" t="s">
        <v>837</v>
      </c>
      <c r="E306" s="59" t="s">
        <v>838</v>
      </c>
      <c r="F306" s="38">
        <v>1.8</v>
      </c>
      <c r="G306" s="58" t="s">
        <v>566</v>
      </c>
      <c r="H306" s="60">
        <v>44896</v>
      </c>
      <c r="I306" s="68" t="s">
        <v>329</v>
      </c>
      <c r="J306" s="69" t="s">
        <v>92</v>
      </c>
    </row>
    <row r="307" s="2" customFormat="1" ht="37" customHeight="1" spans="1:10">
      <c r="A307" s="29">
        <v>304</v>
      </c>
      <c r="B307" s="58" t="s">
        <v>162</v>
      </c>
      <c r="C307" s="58" t="s">
        <v>26</v>
      </c>
      <c r="D307" s="58" t="s">
        <v>839</v>
      </c>
      <c r="E307" s="59" t="s">
        <v>840</v>
      </c>
      <c r="F307" s="38">
        <v>11.88</v>
      </c>
      <c r="G307" s="58" t="s">
        <v>566</v>
      </c>
      <c r="H307" s="60">
        <v>44896</v>
      </c>
      <c r="I307" s="68" t="s">
        <v>329</v>
      </c>
      <c r="J307" s="69" t="s">
        <v>92</v>
      </c>
    </row>
    <row r="308" s="2" customFormat="1" ht="37" customHeight="1" spans="1:10">
      <c r="A308" s="29">
        <v>305</v>
      </c>
      <c r="B308" s="58" t="s">
        <v>162</v>
      </c>
      <c r="C308" s="58" t="s">
        <v>26</v>
      </c>
      <c r="D308" s="58" t="s">
        <v>583</v>
      </c>
      <c r="E308" s="59" t="s">
        <v>841</v>
      </c>
      <c r="F308" s="38">
        <v>8.04</v>
      </c>
      <c r="G308" s="58" t="s">
        <v>566</v>
      </c>
      <c r="H308" s="60">
        <v>44896</v>
      </c>
      <c r="I308" s="68" t="s">
        <v>329</v>
      </c>
      <c r="J308" s="69" t="s">
        <v>92</v>
      </c>
    </row>
    <row r="309" s="2" customFormat="1" ht="37" customHeight="1" spans="1:10">
      <c r="A309" s="29">
        <v>306</v>
      </c>
      <c r="B309" s="58" t="s">
        <v>162</v>
      </c>
      <c r="C309" s="58" t="s">
        <v>26</v>
      </c>
      <c r="D309" s="58" t="s">
        <v>842</v>
      </c>
      <c r="E309" s="59" t="s">
        <v>843</v>
      </c>
      <c r="F309" s="38">
        <v>3.96</v>
      </c>
      <c r="G309" s="58" t="s">
        <v>566</v>
      </c>
      <c r="H309" s="60">
        <v>44896</v>
      </c>
      <c r="I309" s="68" t="s">
        <v>329</v>
      </c>
      <c r="J309" s="69" t="s">
        <v>92</v>
      </c>
    </row>
    <row r="310" s="2" customFormat="1" ht="37" customHeight="1" spans="1:10">
      <c r="A310" s="29">
        <v>307</v>
      </c>
      <c r="B310" s="58" t="s">
        <v>162</v>
      </c>
      <c r="C310" s="58" t="s">
        <v>26</v>
      </c>
      <c r="D310" s="58" t="s">
        <v>844</v>
      </c>
      <c r="E310" s="59" t="s">
        <v>845</v>
      </c>
      <c r="F310" s="38">
        <v>3.12</v>
      </c>
      <c r="G310" s="58" t="s">
        <v>566</v>
      </c>
      <c r="H310" s="60">
        <v>44896</v>
      </c>
      <c r="I310" s="68" t="s">
        <v>329</v>
      </c>
      <c r="J310" s="69" t="s">
        <v>92</v>
      </c>
    </row>
    <row r="311" s="2" customFormat="1" ht="37" customHeight="1" spans="1:10">
      <c r="A311" s="29">
        <v>308</v>
      </c>
      <c r="B311" s="58" t="s">
        <v>162</v>
      </c>
      <c r="C311" s="58" t="s">
        <v>26</v>
      </c>
      <c r="D311" s="58" t="s">
        <v>846</v>
      </c>
      <c r="E311" s="59" t="s">
        <v>847</v>
      </c>
      <c r="F311" s="38">
        <v>10.56</v>
      </c>
      <c r="G311" s="58" t="s">
        <v>566</v>
      </c>
      <c r="H311" s="60">
        <v>44896</v>
      </c>
      <c r="I311" s="68" t="s">
        <v>329</v>
      </c>
      <c r="J311" s="69" t="s">
        <v>92</v>
      </c>
    </row>
    <row r="312" s="2" customFormat="1" ht="37" customHeight="1" spans="1:10">
      <c r="A312" s="29">
        <v>309</v>
      </c>
      <c r="B312" s="58" t="s">
        <v>162</v>
      </c>
      <c r="C312" s="58" t="s">
        <v>26</v>
      </c>
      <c r="D312" s="58" t="s">
        <v>848</v>
      </c>
      <c r="E312" s="59" t="s">
        <v>849</v>
      </c>
      <c r="F312" s="38">
        <v>14.4</v>
      </c>
      <c r="G312" s="58" t="s">
        <v>566</v>
      </c>
      <c r="H312" s="60">
        <v>44896</v>
      </c>
      <c r="I312" s="68" t="s">
        <v>329</v>
      </c>
      <c r="J312" s="69" t="s">
        <v>92</v>
      </c>
    </row>
    <row r="313" s="2" customFormat="1" ht="37" customHeight="1" spans="1:10">
      <c r="A313" s="29">
        <v>310</v>
      </c>
      <c r="B313" s="58" t="s">
        <v>162</v>
      </c>
      <c r="C313" s="58" t="s">
        <v>26</v>
      </c>
      <c r="D313" s="58" t="s">
        <v>850</v>
      </c>
      <c r="E313" s="59" t="s">
        <v>851</v>
      </c>
      <c r="F313" s="38">
        <v>6.84</v>
      </c>
      <c r="G313" s="58" t="s">
        <v>566</v>
      </c>
      <c r="H313" s="60">
        <v>44896</v>
      </c>
      <c r="I313" s="68" t="s">
        <v>329</v>
      </c>
      <c r="J313" s="69" t="s">
        <v>92</v>
      </c>
    </row>
    <row r="314" s="2" customFormat="1" ht="37" customHeight="1" spans="1:10">
      <c r="A314" s="29">
        <v>311</v>
      </c>
      <c r="B314" s="58" t="s">
        <v>162</v>
      </c>
      <c r="C314" s="58" t="s">
        <v>26</v>
      </c>
      <c r="D314" s="58" t="s">
        <v>359</v>
      </c>
      <c r="E314" s="59" t="s">
        <v>852</v>
      </c>
      <c r="F314" s="38">
        <v>2.28</v>
      </c>
      <c r="G314" s="58" t="s">
        <v>566</v>
      </c>
      <c r="H314" s="60">
        <v>44896</v>
      </c>
      <c r="I314" s="68" t="s">
        <v>329</v>
      </c>
      <c r="J314" s="69" t="s">
        <v>92</v>
      </c>
    </row>
    <row r="315" s="2" customFormat="1" ht="37" customHeight="1" spans="1:10">
      <c r="A315" s="29">
        <v>312</v>
      </c>
      <c r="B315" s="58" t="s">
        <v>162</v>
      </c>
      <c r="C315" s="58" t="s">
        <v>26</v>
      </c>
      <c r="D315" s="58" t="s">
        <v>361</v>
      </c>
      <c r="E315" s="59" t="s">
        <v>853</v>
      </c>
      <c r="F315" s="38">
        <v>2.64</v>
      </c>
      <c r="G315" s="58" t="s">
        <v>566</v>
      </c>
      <c r="H315" s="60">
        <v>44896</v>
      </c>
      <c r="I315" s="68" t="s">
        <v>329</v>
      </c>
      <c r="J315" s="69" t="s">
        <v>92</v>
      </c>
    </row>
    <row r="316" s="2" customFormat="1" ht="37" customHeight="1" spans="1:10">
      <c r="A316" s="29">
        <v>313</v>
      </c>
      <c r="B316" s="58" t="s">
        <v>162</v>
      </c>
      <c r="C316" s="58" t="s">
        <v>26</v>
      </c>
      <c r="D316" s="58" t="s">
        <v>365</v>
      </c>
      <c r="E316" s="59" t="s">
        <v>736</v>
      </c>
      <c r="F316" s="38">
        <v>7.2</v>
      </c>
      <c r="G316" s="58" t="s">
        <v>566</v>
      </c>
      <c r="H316" s="60">
        <v>44896</v>
      </c>
      <c r="I316" s="68" t="s">
        <v>329</v>
      </c>
      <c r="J316" s="69" t="s">
        <v>92</v>
      </c>
    </row>
    <row r="317" s="2" customFormat="1" ht="37" customHeight="1" spans="1:10">
      <c r="A317" s="29">
        <v>314</v>
      </c>
      <c r="B317" s="58" t="s">
        <v>162</v>
      </c>
      <c r="C317" s="58" t="s">
        <v>26</v>
      </c>
      <c r="D317" s="58" t="s">
        <v>854</v>
      </c>
      <c r="E317" s="59" t="s">
        <v>855</v>
      </c>
      <c r="F317" s="38">
        <v>12.84</v>
      </c>
      <c r="G317" s="58" t="s">
        <v>566</v>
      </c>
      <c r="H317" s="60">
        <v>44896</v>
      </c>
      <c r="I317" s="68" t="s">
        <v>329</v>
      </c>
      <c r="J317" s="69" t="s">
        <v>92</v>
      </c>
    </row>
    <row r="318" s="2" customFormat="1" ht="37" customHeight="1" spans="1:10">
      <c r="A318" s="29">
        <v>315</v>
      </c>
      <c r="B318" s="58" t="s">
        <v>162</v>
      </c>
      <c r="C318" s="58" t="s">
        <v>26</v>
      </c>
      <c r="D318" s="58" t="s">
        <v>367</v>
      </c>
      <c r="E318" s="59" t="s">
        <v>856</v>
      </c>
      <c r="F318" s="38">
        <v>9.6</v>
      </c>
      <c r="G318" s="58" t="s">
        <v>566</v>
      </c>
      <c r="H318" s="60">
        <v>44896</v>
      </c>
      <c r="I318" s="68" t="s">
        <v>329</v>
      </c>
      <c r="J318" s="69" t="s">
        <v>92</v>
      </c>
    </row>
    <row r="319" s="2" customFormat="1" ht="37" customHeight="1" spans="1:10">
      <c r="A319" s="29">
        <v>316</v>
      </c>
      <c r="B319" s="58" t="s">
        <v>162</v>
      </c>
      <c r="C319" s="58" t="s">
        <v>26</v>
      </c>
      <c r="D319" s="58" t="s">
        <v>369</v>
      </c>
      <c r="E319" s="59" t="s">
        <v>857</v>
      </c>
      <c r="F319" s="38">
        <v>1.8</v>
      </c>
      <c r="G319" s="58" t="s">
        <v>566</v>
      </c>
      <c r="H319" s="60">
        <v>44896</v>
      </c>
      <c r="I319" s="68" t="s">
        <v>329</v>
      </c>
      <c r="J319" s="69" t="s">
        <v>92</v>
      </c>
    </row>
    <row r="320" s="2" customFormat="1" ht="37" customHeight="1" spans="1:10">
      <c r="A320" s="29">
        <v>317</v>
      </c>
      <c r="B320" s="58" t="s">
        <v>162</v>
      </c>
      <c r="C320" s="58" t="s">
        <v>26</v>
      </c>
      <c r="D320" s="58" t="s">
        <v>371</v>
      </c>
      <c r="E320" s="59" t="s">
        <v>858</v>
      </c>
      <c r="F320" s="38">
        <v>4.08</v>
      </c>
      <c r="G320" s="58" t="s">
        <v>566</v>
      </c>
      <c r="H320" s="60">
        <v>44896</v>
      </c>
      <c r="I320" s="68" t="s">
        <v>329</v>
      </c>
      <c r="J320" s="69" t="s">
        <v>92</v>
      </c>
    </row>
    <row r="321" s="2" customFormat="1" ht="37" customHeight="1" spans="1:10">
      <c r="A321" s="29">
        <v>318</v>
      </c>
      <c r="B321" s="58" t="s">
        <v>162</v>
      </c>
      <c r="C321" s="58" t="s">
        <v>26</v>
      </c>
      <c r="D321" s="58" t="s">
        <v>859</v>
      </c>
      <c r="E321" s="59" t="s">
        <v>860</v>
      </c>
      <c r="F321" s="38">
        <v>3.72</v>
      </c>
      <c r="G321" s="58" t="s">
        <v>566</v>
      </c>
      <c r="H321" s="60">
        <v>44896</v>
      </c>
      <c r="I321" s="68" t="s">
        <v>329</v>
      </c>
      <c r="J321" s="69" t="s">
        <v>92</v>
      </c>
    </row>
    <row r="322" s="2" customFormat="1" ht="37" customHeight="1" spans="1:10">
      <c r="A322" s="29">
        <v>319</v>
      </c>
      <c r="B322" s="58" t="s">
        <v>162</v>
      </c>
      <c r="C322" s="58" t="s">
        <v>26</v>
      </c>
      <c r="D322" s="58" t="s">
        <v>861</v>
      </c>
      <c r="E322" s="59" t="s">
        <v>862</v>
      </c>
      <c r="F322" s="38">
        <v>5.88</v>
      </c>
      <c r="G322" s="58" t="s">
        <v>566</v>
      </c>
      <c r="H322" s="60">
        <v>44896</v>
      </c>
      <c r="I322" s="68" t="s">
        <v>329</v>
      </c>
      <c r="J322" s="69" t="s">
        <v>92</v>
      </c>
    </row>
    <row r="323" s="2" customFormat="1" ht="37" customHeight="1" spans="1:10">
      <c r="A323" s="29">
        <v>320</v>
      </c>
      <c r="B323" s="58" t="s">
        <v>162</v>
      </c>
      <c r="C323" s="58" t="s">
        <v>26</v>
      </c>
      <c r="D323" s="58" t="s">
        <v>863</v>
      </c>
      <c r="E323" s="59" t="s">
        <v>864</v>
      </c>
      <c r="F323" s="38">
        <v>7.44</v>
      </c>
      <c r="G323" s="58" t="s">
        <v>566</v>
      </c>
      <c r="H323" s="60">
        <v>44896</v>
      </c>
      <c r="I323" s="68" t="s">
        <v>329</v>
      </c>
      <c r="J323" s="69" t="s">
        <v>92</v>
      </c>
    </row>
    <row r="324" s="2" customFormat="1" ht="37" customHeight="1" spans="1:10">
      <c r="A324" s="29">
        <v>321</v>
      </c>
      <c r="B324" s="58" t="s">
        <v>162</v>
      </c>
      <c r="C324" s="58" t="s">
        <v>26</v>
      </c>
      <c r="D324" s="58" t="s">
        <v>865</v>
      </c>
      <c r="E324" s="59" t="s">
        <v>866</v>
      </c>
      <c r="F324" s="38">
        <v>6.24</v>
      </c>
      <c r="G324" s="58" t="s">
        <v>566</v>
      </c>
      <c r="H324" s="60">
        <v>44896</v>
      </c>
      <c r="I324" s="68" t="s">
        <v>329</v>
      </c>
      <c r="J324" s="69" t="s">
        <v>92</v>
      </c>
    </row>
    <row r="325" s="2" customFormat="1" ht="37" customHeight="1" spans="1:10">
      <c r="A325" s="29">
        <v>322</v>
      </c>
      <c r="B325" s="58" t="s">
        <v>162</v>
      </c>
      <c r="C325" s="58" t="s">
        <v>26</v>
      </c>
      <c r="D325" s="58" t="s">
        <v>65</v>
      </c>
      <c r="E325" s="59" t="s">
        <v>867</v>
      </c>
      <c r="F325" s="38">
        <v>12.84</v>
      </c>
      <c r="G325" s="58" t="s">
        <v>566</v>
      </c>
      <c r="H325" s="60">
        <v>44896</v>
      </c>
      <c r="I325" s="68" t="s">
        <v>329</v>
      </c>
      <c r="J325" s="69" t="s">
        <v>92</v>
      </c>
    </row>
    <row r="326" s="2" customFormat="1" ht="37" customHeight="1" spans="1:10">
      <c r="A326" s="29">
        <v>323</v>
      </c>
      <c r="B326" s="58" t="s">
        <v>162</v>
      </c>
      <c r="C326" s="58" t="s">
        <v>26</v>
      </c>
      <c r="D326" s="58" t="s">
        <v>868</v>
      </c>
      <c r="E326" s="59" t="s">
        <v>869</v>
      </c>
      <c r="F326" s="38">
        <v>6.96</v>
      </c>
      <c r="G326" s="58" t="s">
        <v>566</v>
      </c>
      <c r="H326" s="60">
        <v>44896</v>
      </c>
      <c r="I326" s="68" t="s">
        <v>329</v>
      </c>
      <c r="J326" s="69" t="s">
        <v>92</v>
      </c>
    </row>
    <row r="327" s="2" customFormat="1" ht="37" customHeight="1" spans="1:10">
      <c r="A327" s="29">
        <v>324</v>
      </c>
      <c r="B327" s="58" t="s">
        <v>162</v>
      </c>
      <c r="C327" s="58" t="s">
        <v>26</v>
      </c>
      <c r="D327" s="58" t="s">
        <v>870</v>
      </c>
      <c r="E327" s="59" t="s">
        <v>871</v>
      </c>
      <c r="F327" s="38">
        <v>4.32</v>
      </c>
      <c r="G327" s="58" t="s">
        <v>566</v>
      </c>
      <c r="H327" s="60">
        <v>44896</v>
      </c>
      <c r="I327" s="68" t="s">
        <v>329</v>
      </c>
      <c r="J327" s="69" t="s">
        <v>92</v>
      </c>
    </row>
    <row r="328" s="2" customFormat="1" ht="37" customHeight="1" spans="1:10">
      <c r="A328" s="29">
        <v>325</v>
      </c>
      <c r="B328" s="58" t="s">
        <v>162</v>
      </c>
      <c r="C328" s="58" t="s">
        <v>26</v>
      </c>
      <c r="D328" s="58" t="s">
        <v>872</v>
      </c>
      <c r="E328" s="59" t="s">
        <v>873</v>
      </c>
      <c r="F328" s="38">
        <v>4.44</v>
      </c>
      <c r="G328" s="58" t="s">
        <v>566</v>
      </c>
      <c r="H328" s="60">
        <v>44896</v>
      </c>
      <c r="I328" s="68" t="s">
        <v>329</v>
      </c>
      <c r="J328" s="69" t="s">
        <v>92</v>
      </c>
    </row>
    <row r="329" s="2" customFormat="1" ht="37" customHeight="1" spans="1:10">
      <c r="A329" s="29">
        <v>326</v>
      </c>
      <c r="B329" s="58" t="s">
        <v>162</v>
      </c>
      <c r="C329" s="58" t="s">
        <v>26</v>
      </c>
      <c r="D329" s="58" t="s">
        <v>874</v>
      </c>
      <c r="E329" s="59" t="s">
        <v>875</v>
      </c>
      <c r="F329" s="38">
        <v>7.32</v>
      </c>
      <c r="G329" s="58" t="s">
        <v>566</v>
      </c>
      <c r="H329" s="60">
        <v>44896</v>
      </c>
      <c r="I329" s="68" t="s">
        <v>329</v>
      </c>
      <c r="J329" s="69" t="s">
        <v>92</v>
      </c>
    </row>
    <row r="330" s="2" customFormat="1" ht="37" customHeight="1" spans="1:10">
      <c r="A330" s="29">
        <v>327</v>
      </c>
      <c r="B330" s="58" t="s">
        <v>162</v>
      </c>
      <c r="C330" s="58" t="s">
        <v>26</v>
      </c>
      <c r="D330" s="58" t="s">
        <v>876</v>
      </c>
      <c r="E330" s="59" t="s">
        <v>877</v>
      </c>
      <c r="F330" s="38">
        <v>9.96</v>
      </c>
      <c r="G330" s="58" t="s">
        <v>566</v>
      </c>
      <c r="H330" s="60">
        <v>44896</v>
      </c>
      <c r="I330" s="68" t="s">
        <v>329</v>
      </c>
      <c r="J330" s="69" t="s">
        <v>92</v>
      </c>
    </row>
    <row r="331" s="2" customFormat="1" ht="37" customHeight="1" spans="1:10">
      <c r="A331" s="29">
        <v>328</v>
      </c>
      <c r="B331" s="58" t="s">
        <v>162</v>
      </c>
      <c r="C331" s="58" t="s">
        <v>26</v>
      </c>
      <c r="D331" s="58" t="s">
        <v>878</v>
      </c>
      <c r="E331" s="59" t="s">
        <v>879</v>
      </c>
      <c r="F331" s="38">
        <v>2.4</v>
      </c>
      <c r="G331" s="58" t="s">
        <v>566</v>
      </c>
      <c r="H331" s="60">
        <v>44896</v>
      </c>
      <c r="I331" s="68" t="s">
        <v>329</v>
      </c>
      <c r="J331" s="69" t="s">
        <v>92</v>
      </c>
    </row>
    <row r="332" s="2" customFormat="1" ht="37" customHeight="1" spans="1:10">
      <c r="A332" s="29">
        <v>329</v>
      </c>
      <c r="B332" s="58" t="s">
        <v>162</v>
      </c>
      <c r="C332" s="58" t="s">
        <v>26</v>
      </c>
      <c r="D332" s="58" t="s">
        <v>363</v>
      </c>
      <c r="E332" s="59" t="s">
        <v>880</v>
      </c>
      <c r="F332" s="38">
        <v>5.28</v>
      </c>
      <c r="G332" s="58" t="s">
        <v>566</v>
      </c>
      <c r="H332" s="60">
        <v>44896</v>
      </c>
      <c r="I332" s="68" t="s">
        <v>329</v>
      </c>
      <c r="J332" s="69" t="s">
        <v>92</v>
      </c>
    </row>
    <row r="333" s="2" customFormat="1" ht="37" customHeight="1" spans="1:10">
      <c r="A333" s="29">
        <v>330</v>
      </c>
      <c r="B333" s="58" t="s">
        <v>162</v>
      </c>
      <c r="C333" s="58" t="s">
        <v>26</v>
      </c>
      <c r="D333" s="58" t="s">
        <v>373</v>
      </c>
      <c r="E333" s="59" t="s">
        <v>881</v>
      </c>
      <c r="F333" s="38">
        <v>20.52</v>
      </c>
      <c r="G333" s="58" t="s">
        <v>566</v>
      </c>
      <c r="H333" s="60">
        <v>44896</v>
      </c>
      <c r="I333" s="68" t="s">
        <v>329</v>
      </c>
      <c r="J333" s="69" t="s">
        <v>92</v>
      </c>
    </row>
    <row r="334" s="2" customFormat="1" ht="37" customHeight="1" spans="1:10">
      <c r="A334" s="29">
        <v>331</v>
      </c>
      <c r="B334" s="58" t="s">
        <v>162</v>
      </c>
      <c r="C334" s="58" t="s">
        <v>26</v>
      </c>
      <c r="D334" s="58" t="s">
        <v>385</v>
      </c>
      <c r="E334" s="59" t="s">
        <v>882</v>
      </c>
      <c r="F334" s="38">
        <v>9.36</v>
      </c>
      <c r="G334" s="58" t="s">
        <v>566</v>
      </c>
      <c r="H334" s="60">
        <v>44896</v>
      </c>
      <c r="I334" s="68" t="s">
        <v>329</v>
      </c>
      <c r="J334" s="69" t="s">
        <v>92</v>
      </c>
    </row>
    <row r="335" s="2" customFormat="1" ht="37" customHeight="1" spans="1:10">
      <c r="A335" s="29">
        <v>332</v>
      </c>
      <c r="B335" s="58" t="s">
        <v>162</v>
      </c>
      <c r="C335" s="58" t="s">
        <v>26</v>
      </c>
      <c r="D335" s="58" t="s">
        <v>387</v>
      </c>
      <c r="E335" s="59" t="s">
        <v>883</v>
      </c>
      <c r="F335" s="38">
        <v>17.76</v>
      </c>
      <c r="G335" s="58" t="s">
        <v>566</v>
      </c>
      <c r="H335" s="60">
        <v>44896</v>
      </c>
      <c r="I335" s="68" t="s">
        <v>329</v>
      </c>
      <c r="J335" s="69" t="s">
        <v>92</v>
      </c>
    </row>
    <row r="336" s="2" customFormat="1" ht="37" customHeight="1" spans="1:10">
      <c r="A336" s="29">
        <v>333</v>
      </c>
      <c r="B336" s="58" t="s">
        <v>162</v>
      </c>
      <c r="C336" s="58" t="s">
        <v>26</v>
      </c>
      <c r="D336" s="58" t="s">
        <v>389</v>
      </c>
      <c r="E336" s="59" t="s">
        <v>884</v>
      </c>
      <c r="F336" s="38">
        <v>6.24</v>
      </c>
      <c r="G336" s="58" t="s">
        <v>566</v>
      </c>
      <c r="H336" s="60">
        <v>44896</v>
      </c>
      <c r="I336" s="68" t="s">
        <v>329</v>
      </c>
      <c r="J336" s="69" t="s">
        <v>92</v>
      </c>
    </row>
    <row r="337" s="2" customFormat="1" ht="37" customHeight="1" spans="1:10">
      <c r="A337" s="29">
        <v>334</v>
      </c>
      <c r="B337" s="58" t="s">
        <v>162</v>
      </c>
      <c r="C337" s="58" t="s">
        <v>26</v>
      </c>
      <c r="D337" s="58" t="s">
        <v>885</v>
      </c>
      <c r="E337" s="59" t="s">
        <v>886</v>
      </c>
      <c r="F337" s="38">
        <v>15.12</v>
      </c>
      <c r="G337" s="58" t="s">
        <v>566</v>
      </c>
      <c r="H337" s="60">
        <v>44896</v>
      </c>
      <c r="I337" s="68" t="s">
        <v>329</v>
      </c>
      <c r="J337" s="69" t="s">
        <v>92</v>
      </c>
    </row>
    <row r="338" s="2" customFormat="1" ht="37" customHeight="1" spans="1:10">
      <c r="A338" s="29">
        <v>335</v>
      </c>
      <c r="B338" s="58" t="s">
        <v>162</v>
      </c>
      <c r="C338" s="58" t="s">
        <v>26</v>
      </c>
      <c r="D338" s="58" t="s">
        <v>395</v>
      </c>
      <c r="E338" s="59" t="s">
        <v>887</v>
      </c>
      <c r="F338" s="38">
        <v>11.04</v>
      </c>
      <c r="G338" s="58" t="s">
        <v>566</v>
      </c>
      <c r="H338" s="60">
        <v>44896</v>
      </c>
      <c r="I338" s="68" t="s">
        <v>329</v>
      </c>
      <c r="J338" s="69" t="s">
        <v>92</v>
      </c>
    </row>
    <row r="339" s="2" customFormat="1" ht="37" customHeight="1" spans="1:10">
      <c r="A339" s="29">
        <v>336</v>
      </c>
      <c r="B339" s="58" t="s">
        <v>162</v>
      </c>
      <c r="C339" s="58" t="s">
        <v>26</v>
      </c>
      <c r="D339" s="58" t="s">
        <v>888</v>
      </c>
      <c r="E339" s="59" t="s">
        <v>889</v>
      </c>
      <c r="F339" s="38">
        <v>11.4</v>
      </c>
      <c r="G339" s="58" t="s">
        <v>566</v>
      </c>
      <c r="H339" s="60">
        <v>44896</v>
      </c>
      <c r="I339" s="68" t="s">
        <v>329</v>
      </c>
      <c r="J339" s="69" t="s">
        <v>92</v>
      </c>
    </row>
    <row r="340" s="2" customFormat="1" ht="37" customHeight="1" spans="1:10">
      <c r="A340" s="29">
        <v>337</v>
      </c>
      <c r="B340" s="58" t="s">
        <v>162</v>
      </c>
      <c r="C340" s="58" t="s">
        <v>26</v>
      </c>
      <c r="D340" s="58" t="s">
        <v>890</v>
      </c>
      <c r="E340" s="59" t="s">
        <v>891</v>
      </c>
      <c r="F340" s="38">
        <v>1.8</v>
      </c>
      <c r="G340" s="58" t="s">
        <v>566</v>
      </c>
      <c r="H340" s="60">
        <v>44896</v>
      </c>
      <c r="I340" s="68" t="s">
        <v>329</v>
      </c>
      <c r="J340" s="69" t="s">
        <v>92</v>
      </c>
    </row>
    <row r="341" s="2" customFormat="1" ht="37" customHeight="1" spans="1:10">
      <c r="A341" s="29">
        <v>338</v>
      </c>
      <c r="B341" s="58" t="s">
        <v>162</v>
      </c>
      <c r="C341" s="58" t="s">
        <v>26</v>
      </c>
      <c r="D341" s="58" t="s">
        <v>892</v>
      </c>
      <c r="E341" s="59" t="s">
        <v>893</v>
      </c>
      <c r="F341" s="38">
        <v>11.52</v>
      </c>
      <c r="G341" s="58" t="s">
        <v>566</v>
      </c>
      <c r="H341" s="60">
        <v>44896</v>
      </c>
      <c r="I341" s="68" t="s">
        <v>329</v>
      </c>
      <c r="J341" s="69" t="s">
        <v>92</v>
      </c>
    </row>
    <row r="342" s="2" customFormat="1" ht="37" customHeight="1" spans="1:10">
      <c r="A342" s="29">
        <v>339</v>
      </c>
      <c r="B342" s="58" t="s">
        <v>162</v>
      </c>
      <c r="C342" s="58" t="s">
        <v>26</v>
      </c>
      <c r="D342" s="58" t="s">
        <v>393</v>
      </c>
      <c r="E342" s="59" t="s">
        <v>894</v>
      </c>
      <c r="F342" s="38">
        <v>9.36</v>
      </c>
      <c r="G342" s="58" t="s">
        <v>566</v>
      </c>
      <c r="H342" s="60">
        <v>44896</v>
      </c>
      <c r="I342" s="68" t="s">
        <v>329</v>
      </c>
      <c r="J342" s="69" t="s">
        <v>92</v>
      </c>
    </row>
    <row r="343" s="2" customFormat="1" ht="37" customHeight="1" spans="1:10">
      <c r="A343" s="29">
        <v>340</v>
      </c>
      <c r="B343" s="58" t="s">
        <v>162</v>
      </c>
      <c r="C343" s="58" t="s">
        <v>26</v>
      </c>
      <c r="D343" s="58" t="s">
        <v>895</v>
      </c>
      <c r="E343" s="59" t="s">
        <v>896</v>
      </c>
      <c r="F343" s="38">
        <v>3.48</v>
      </c>
      <c r="G343" s="58" t="s">
        <v>566</v>
      </c>
      <c r="H343" s="60">
        <v>44896</v>
      </c>
      <c r="I343" s="68" t="s">
        <v>329</v>
      </c>
      <c r="J343" s="69" t="s">
        <v>92</v>
      </c>
    </row>
    <row r="344" s="2" customFormat="1" ht="37" customHeight="1" spans="1:10">
      <c r="A344" s="29">
        <v>341</v>
      </c>
      <c r="B344" s="58" t="s">
        <v>162</v>
      </c>
      <c r="C344" s="58" t="s">
        <v>26</v>
      </c>
      <c r="D344" s="58" t="s">
        <v>399</v>
      </c>
      <c r="E344" s="59" t="s">
        <v>897</v>
      </c>
      <c r="F344" s="38">
        <v>4.44</v>
      </c>
      <c r="G344" s="58" t="s">
        <v>566</v>
      </c>
      <c r="H344" s="60">
        <v>44896</v>
      </c>
      <c r="I344" s="68" t="s">
        <v>329</v>
      </c>
      <c r="J344" s="69" t="s">
        <v>92</v>
      </c>
    </row>
    <row r="345" s="2" customFormat="1" ht="37" customHeight="1" spans="1:10">
      <c r="A345" s="29">
        <v>342</v>
      </c>
      <c r="B345" s="58" t="s">
        <v>162</v>
      </c>
      <c r="C345" s="58" t="s">
        <v>26</v>
      </c>
      <c r="D345" s="58" t="s">
        <v>401</v>
      </c>
      <c r="E345" s="59" t="s">
        <v>898</v>
      </c>
      <c r="F345" s="38">
        <v>10.08</v>
      </c>
      <c r="G345" s="58" t="s">
        <v>566</v>
      </c>
      <c r="H345" s="60">
        <v>44896</v>
      </c>
      <c r="I345" s="68" t="s">
        <v>329</v>
      </c>
      <c r="J345" s="69" t="s">
        <v>92</v>
      </c>
    </row>
    <row r="346" s="2" customFormat="1" ht="37" customHeight="1" spans="1:10">
      <c r="A346" s="29">
        <v>343</v>
      </c>
      <c r="B346" s="58" t="s">
        <v>162</v>
      </c>
      <c r="C346" s="58" t="s">
        <v>26</v>
      </c>
      <c r="D346" s="58" t="s">
        <v>403</v>
      </c>
      <c r="E346" s="59" t="s">
        <v>899</v>
      </c>
      <c r="F346" s="38">
        <v>9.6</v>
      </c>
      <c r="G346" s="58" t="s">
        <v>566</v>
      </c>
      <c r="H346" s="60">
        <v>44896</v>
      </c>
      <c r="I346" s="68" t="s">
        <v>329</v>
      </c>
      <c r="J346" s="69" t="s">
        <v>92</v>
      </c>
    </row>
    <row r="347" s="2" customFormat="1" ht="37" customHeight="1" spans="1:10">
      <c r="A347" s="29">
        <v>344</v>
      </c>
      <c r="B347" s="58" t="s">
        <v>162</v>
      </c>
      <c r="C347" s="58" t="s">
        <v>26</v>
      </c>
      <c r="D347" s="58" t="s">
        <v>407</v>
      </c>
      <c r="E347" s="59" t="s">
        <v>900</v>
      </c>
      <c r="F347" s="38">
        <v>13.68</v>
      </c>
      <c r="G347" s="58" t="s">
        <v>566</v>
      </c>
      <c r="H347" s="60">
        <v>44896</v>
      </c>
      <c r="I347" s="68" t="s">
        <v>329</v>
      </c>
      <c r="J347" s="69" t="s">
        <v>92</v>
      </c>
    </row>
    <row r="348" s="2" customFormat="1" ht="37" customHeight="1" spans="1:10">
      <c r="A348" s="29">
        <v>345</v>
      </c>
      <c r="B348" s="58" t="s">
        <v>162</v>
      </c>
      <c r="C348" s="58" t="s">
        <v>26</v>
      </c>
      <c r="D348" s="58" t="s">
        <v>411</v>
      </c>
      <c r="E348" s="59" t="s">
        <v>901</v>
      </c>
      <c r="F348" s="38">
        <v>5.04</v>
      </c>
      <c r="G348" s="58" t="s">
        <v>566</v>
      </c>
      <c r="H348" s="60">
        <v>44896</v>
      </c>
      <c r="I348" s="68" t="s">
        <v>329</v>
      </c>
      <c r="J348" s="69" t="s">
        <v>92</v>
      </c>
    </row>
    <row r="349" s="2" customFormat="1" ht="37" customHeight="1" spans="1:10">
      <c r="A349" s="29">
        <v>346</v>
      </c>
      <c r="B349" s="58" t="s">
        <v>162</v>
      </c>
      <c r="C349" s="58" t="s">
        <v>26</v>
      </c>
      <c r="D349" s="58" t="s">
        <v>413</v>
      </c>
      <c r="E349" s="59" t="s">
        <v>902</v>
      </c>
      <c r="F349" s="38">
        <v>8.28</v>
      </c>
      <c r="G349" s="58" t="s">
        <v>566</v>
      </c>
      <c r="H349" s="60">
        <v>44896</v>
      </c>
      <c r="I349" s="68" t="s">
        <v>329</v>
      </c>
      <c r="J349" s="69" t="s">
        <v>92</v>
      </c>
    </row>
    <row r="350" s="2" customFormat="1" ht="37" customHeight="1" spans="1:10">
      <c r="A350" s="29">
        <v>347</v>
      </c>
      <c r="B350" s="58" t="s">
        <v>162</v>
      </c>
      <c r="C350" s="58" t="s">
        <v>26</v>
      </c>
      <c r="D350" s="58" t="s">
        <v>415</v>
      </c>
      <c r="E350" s="59" t="s">
        <v>903</v>
      </c>
      <c r="F350" s="38">
        <v>7.2</v>
      </c>
      <c r="G350" s="58" t="s">
        <v>566</v>
      </c>
      <c r="H350" s="60">
        <v>44896</v>
      </c>
      <c r="I350" s="68" t="s">
        <v>329</v>
      </c>
      <c r="J350" s="69" t="s">
        <v>92</v>
      </c>
    </row>
    <row r="351" s="2" customFormat="1" ht="37" customHeight="1" spans="1:10">
      <c r="A351" s="29">
        <v>348</v>
      </c>
      <c r="B351" s="58" t="s">
        <v>162</v>
      </c>
      <c r="C351" s="58" t="s">
        <v>26</v>
      </c>
      <c r="D351" s="58" t="s">
        <v>904</v>
      </c>
      <c r="E351" s="59" t="s">
        <v>905</v>
      </c>
      <c r="F351" s="38">
        <v>7.2</v>
      </c>
      <c r="G351" s="58" t="s">
        <v>566</v>
      </c>
      <c r="H351" s="60">
        <v>44896</v>
      </c>
      <c r="I351" s="68" t="s">
        <v>329</v>
      </c>
      <c r="J351" s="69" t="s">
        <v>92</v>
      </c>
    </row>
    <row r="352" s="2" customFormat="1" ht="37" customHeight="1" spans="1:10">
      <c r="A352" s="29">
        <v>349</v>
      </c>
      <c r="B352" s="58" t="s">
        <v>162</v>
      </c>
      <c r="C352" s="58" t="s">
        <v>26</v>
      </c>
      <c r="D352" s="58" t="s">
        <v>906</v>
      </c>
      <c r="E352" s="59" t="s">
        <v>907</v>
      </c>
      <c r="F352" s="38">
        <v>7.32</v>
      </c>
      <c r="G352" s="58" t="s">
        <v>566</v>
      </c>
      <c r="H352" s="60">
        <v>44896</v>
      </c>
      <c r="I352" s="68" t="s">
        <v>329</v>
      </c>
      <c r="J352" s="69" t="s">
        <v>92</v>
      </c>
    </row>
    <row r="353" s="2" customFormat="1" ht="37" customHeight="1" spans="1:10">
      <c r="A353" s="29">
        <v>350</v>
      </c>
      <c r="B353" s="58" t="s">
        <v>162</v>
      </c>
      <c r="C353" s="58" t="s">
        <v>26</v>
      </c>
      <c r="D353" s="58" t="s">
        <v>908</v>
      </c>
      <c r="E353" s="59" t="s">
        <v>909</v>
      </c>
      <c r="F353" s="38">
        <v>4.68</v>
      </c>
      <c r="G353" s="58" t="s">
        <v>566</v>
      </c>
      <c r="H353" s="60">
        <v>44896</v>
      </c>
      <c r="I353" s="68" t="s">
        <v>329</v>
      </c>
      <c r="J353" s="69" t="s">
        <v>92</v>
      </c>
    </row>
    <row r="354" s="2" customFormat="1" ht="37" customHeight="1" spans="1:10">
      <c r="A354" s="29">
        <v>351</v>
      </c>
      <c r="B354" s="58" t="s">
        <v>162</v>
      </c>
      <c r="C354" s="58" t="s">
        <v>26</v>
      </c>
      <c r="D354" s="58" t="s">
        <v>910</v>
      </c>
      <c r="E354" s="59" t="s">
        <v>911</v>
      </c>
      <c r="F354" s="38">
        <v>12.6</v>
      </c>
      <c r="G354" s="58" t="s">
        <v>566</v>
      </c>
      <c r="H354" s="60">
        <v>44896</v>
      </c>
      <c r="I354" s="68" t="s">
        <v>329</v>
      </c>
      <c r="J354" s="69" t="s">
        <v>92</v>
      </c>
    </row>
    <row r="355" s="2" customFormat="1" ht="37" customHeight="1" spans="1:10">
      <c r="A355" s="29">
        <v>352</v>
      </c>
      <c r="B355" s="58" t="s">
        <v>162</v>
      </c>
      <c r="C355" s="58" t="s">
        <v>26</v>
      </c>
      <c r="D355" s="58" t="s">
        <v>912</v>
      </c>
      <c r="E355" s="59" t="s">
        <v>913</v>
      </c>
      <c r="F355" s="38">
        <v>7.44</v>
      </c>
      <c r="G355" s="58" t="s">
        <v>566</v>
      </c>
      <c r="H355" s="60">
        <v>44896</v>
      </c>
      <c r="I355" s="68" t="s">
        <v>329</v>
      </c>
      <c r="J355" s="69" t="s">
        <v>92</v>
      </c>
    </row>
    <row r="356" s="2" customFormat="1" ht="37" customHeight="1" spans="1:10">
      <c r="A356" s="29">
        <v>353</v>
      </c>
      <c r="B356" s="58" t="s">
        <v>162</v>
      </c>
      <c r="C356" s="58" t="s">
        <v>26</v>
      </c>
      <c r="D356" s="58" t="s">
        <v>914</v>
      </c>
      <c r="E356" s="59" t="s">
        <v>915</v>
      </c>
      <c r="F356" s="38">
        <v>4.56</v>
      </c>
      <c r="G356" s="58" t="s">
        <v>566</v>
      </c>
      <c r="H356" s="60">
        <v>44896</v>
      </c>
      <c r="I356" s="68" t="s">
        <v>329</v>
      </c>
      <c r="J356" s="69" t="s">
        <v>92</v>
      </c>
    </row>
    <row r="357" s="2" customFormat="1" ht="37" customHeight="1" spans="1:10">
      <c r="A357" s="29">
        <v>354</v>
      </c>
      <c r="B357" s="58" t="s">
        <v>162</v>
      </c>
      <c r="C357" s="58" t="s">
        <v>26</v>
      </c>
      <c r="D357" s="58" t="s">
        <v>916</v>
      </c>
      <c r="E357" s="59" t="s">
        <v>917</v>
      </c>
      <c r="F357" s="38">
        <v>20.16</v>
      </c>
      <c r="G357" s="58" t="s">
        <v>566</v>
      </c>
      <c r="H357" s="60">
        <v>44896</v>
      </c>
      <c r="I357" s="68" t="s">
        <v>329</v>
      </c>
      <c r="J357" s="69" t="s">
        <v>92</v>
      </c>
    </row>
    <row r="358" s="2" customFormat="1" ht="37" customHeight="1" spans="1:10">
      <c r="A358" s="29">
        <v>355</v>
      </c>
      <c r="B358" s="58" t="s">
        <v>162</v>
      </c>
      <c r="C358" s="58" t="s">
        <v>26</v>
      </c>
      <c r="D358" s="58" t="s">
        <v>918</v>
      </c>
      <c r="E358" s="59" t="s">
        <v>919</v>
      </c>
      <c r="F358" s="38">
        <v>8.4</v>
      </c>
      <c r="G358" s="58" t="s">
        <v>566</v>
      </c>
      <c r="H358" s="60">
        <v>44896</v>
      </c>
      <c r="I358" s="68" t="s">
        <v>329</v>
      </c>
      <c r="J358" s="69" t="s">
        <v>92</v>
      </c>
    </row>
    <row r="359" s="2" customFormat="1" ht="37" customHeight="1" spans="1:10">
      <c r="A359" s="29">
        <v>356</v>
      </c>
      <c r="B359" s="58" t="s">
        <v>162</v>
      </c>
      <c r="C359" s="58" t="s">
        <v>26</v>
      </c>
      <c r="D359" s="58" t="s">
        <v>920</v>
      </c>
      <c r="E359" s="59" t="s">
        <v>921</v>
      </c>
      <c r="F359" s="38">
        <v>3</v>
      </c>
      <c r="G359" s="58" t="s">
        <v>566</v>
      </c>
      <c r="H359" s="60">
        <v>44896</v>
      </c>
      <c r="I359" s="68" t="s">
        <v>329</v>
      </c>
      <c r="J359" s="69" t="s">
        <v>92</v>
      </c>
    </row>
    <row r="360" s="2" customFormat="1" ht="37" customHeight="1" spans="1:10">
      <c r="A360" s="29">
        <v>357</v>
      </c>
      <c r="B360" s="58" t="s">
        <v>162</v>
      </c>
      <c r="C360" s="58" t="s">
        <v>26</v>
      </c>
      <c r="D360" s="58" t="s">
        <v>417</v>
      </c>
      <c r="E360" s="59" t="s">
        <v>922</v>
      </c>
      <c r="F360" s="38">
        <v>12</v>
      </c>
      <c r="G360" s="58" t="s">
        <v>566</v>
      </c>
      <c r="H360" s="60">
        <v>44896</v>
      </c>
      <c r="I360" s="68" t="s">
        <v>329</v>
      </c>
      <c r="J360" s="69" t="s">
        <v>92</v>
      </c>
    </row>
    <row r="361" s="2" customFormat="1" ht="37" customHeight="1" spans="1:10">
      <c r="A361" s="29">
        <v>358</v>
      </c>
      <c r="B361" s="58" t="s">
        <v>162</v>
      </c>
      <c r="C361" s="58" t="s">
        <v>26</v>
      </c>
      <c r="D361" s="58" t="s">
        <v>419</v>
      </c>
      <c r="E361" s="59" t="s">
        <v>923</v>
      </c>
      <c r="F361" s="38">
        <v>2.4</v>
      </c>
      <c r="G361" s="58" t="s">
        <v>566</v>
      </c>
      <c r="H361" s="60">
        <v>44896</v>
      </c>
      <c r="I361" s="68" t="s">
        <v>329</v>
      </c>
      <c r="J361" s="69" t="s">
        <v>92</v>
      </c>
    </row>
    <row r="362" s="2" customFormat="1" ht="37" customHeight="1" spans="1:10">
      <c r="A362" s="29">
        <v>359</v>
      </c>
      <c r="B362" s="58" t="s">
        <v>162</v>
      </c>
      <c r="C362" s="58" t="s">
        <v>26</v>
      </c>
      <c r="D362" s="58" t="s">
        <v>421</v>
      </c>
      <c r="E362" s="59" t="s">
        <v>924</v>
      </c>
      <c r="F362" s="38">
        <v>13.44</v>
      </c>
      <c r="G362" s="58" t="s">
        <v>566</v>
      </c>
      <c r="H362" s="60">
        <v>44896</v>
      </c>
      <c r="I362" s="68" t="s">
        <v>329</v>
      </c>
      <c r="J362" s="69" t="s">
        <v>92</v>
      </c>
    </row>
    <row r="363" s="2" customFormat="1" ht="37" customHeight="1" spans="1:10">
      <c r="A363" s="29">
        <v>360</v>
      </c>
      <c r="B363" s="58" t="s">
        <v>162</v>
      </c>
      <c r="C363" s="58" t="s">
        <v>26</v>
      </c>
      <c r="D363" s="58" t="s">
        <v>925</v>
      </c>
      <c r="E363" s="59" t="s">
        <v>926</v>
      </c>
      <c r="F363" s="38">
        <v>6.24</v>
      </c>
      <c r="G363" s="58" t="s">
        <v>566</v>
      </c>
      <c r="H363" s="60">
        <v>44896</v>
      </c>
      <c r="I363" s="68" t="s">
        <v>329</v>
      </c>
      <c r="J363" s="69" t="s">
        <v>92</v>
      </c>
    </row>
    <row r="364" s="2" customFormat="1" ht="37" customHeight="1" spans="1:10">
      <c r="A364" s="29">
        <v>361</v>
      </c>
      <c r="B364" s="58" t="s">
        <v>162</v>
      </c>
      <c r="C364" s="58" t="s">
        <v>26</v>
      </c>
      <c r="D364" s="58" t="s">
        <v>927</v>
      </c>
      <c r="E364" s="59" t="s">
        <v>928</v>
      </c>
      <c r="F364" s="38">
        <v>7.8</v>
      </c>
      <c r="G364" s="58" t="s">
        <v>566</v>
      </c>
      <c r="H364" s="60">
        <v>44896</v>
      </c>
      <c r="I364" s="68" t="s">
        <v>329</v>
      </c>
      <c r="J364" s="69" t="s">
        <v>92</v>
      </c>
    </row>
    <row r="365" s="2" customFormat="1" ht="37" customHeight="1" spans="1:10">
      <c r="A365" s="29">
        <v>362</v>
      </c>
      <c r="B365" s="58" t="s">
        <v>162</v>
      </c>
      <c r="C365" s="58" t="s">
        <v>26</v>
      </c>
      <c r="D365" s="58" t="s">
        <v>929</v>
      </c>
      <c r="E365" s="59" t="s">
        <v>783</v>
      </c>
      <c r="F365" s="38">
        <v>4.8</v>
      </c>
      <c r="G365" s="58" t="s">
        <v>566</v>
      </c>
      <c r="H365" s="60">
        <v>44896</v>
      </c>
      <c r="I365" s="68" t="s">
        <v>329</v>
      </c>
      <c r="J365" s="69" t="s">
        <v>92</v>
      </c>
    </row>
    <row r="366" s="2" customFormat="1" ht="37" customHeight="1" spans="1:10">
      <c r="A366" s="29">
        <v>363</v>
      </c>
      <c r="B366" s="58" t="s">
        <v>162</v>
      </c>
      <c r="C366" s="58" t="s">
        <v>26</v>
      </c>
      <c r="D366" s="58" t="s">
        <v>930</v>
      </c>
      <c r="E366" s="59" t="s">
        <v>931</v>
      </c>
      <c r="F366" s="38">
        <v>9.96</v>
      </c>
      <c r="G366" s="58" t="s">
        <v>566</v>
      </c>
      <c r="H366" s="60">
        <v>44896</v>
      </c>
      <c r="I366" s="68" t="s">
        <v>329</v>
      </c>
      <c r="J366" s="69" t="s">
        <v>92</v>
      </c>
    </row>
    <row r="367" s="2" customFormat="1" ht="37" customHeight="1" spans="1:10">
      <c r="A367" s="29">
        <v>364</v>
      </c>
      <c r="B367" s="58" t="s">
        <v>162</v>
      </c>
      <c r="C367" s="58" t="s">
        <v>26</v>
      </c>
      <c r="D367" s="58" t="s">
        <v>932</v>
      </c>
      <c r="E367" s="59" t="s">
        <v>933</v>
      </c>
      <c r="F367" s="38">
        <v>8.16</v>
      </c>
      <c r="G367" s="58" t="s">
        <v>566</v>
      </c>
      <c r="H367" s="60">
        <v>44896</v>
      </c>
      <c r="I367" s="68" t="s">
        <v>329</v>
      </c>
      <c r="J367" s="69" t="s">
        <v>92</v>
      </c>
    </row>
    <row r="368" s="2" customFormat="1" ht="37" customHeight="1" spans="1:10">
      <c r="A368" s="29">
        <v>365</v>
      </c>
      <c r="B368" s="58" t="s">
        <v>162</v>
      </c>
      <c r="C368" s="58" t="s">
        <v>26</v>
      </c>
      <c r="D368" s="58" t="s">
        <v>934</v>
      </c>
      <c r="E368" s="59" t="s">
        <v>935</v>
      </c>
      <c r="F368" s="38">
        <v>8.04</v>
      </c>
      <c r="G368" s="58" t="s">
        <v>566</v>
      </c>
      <c r="H368" s="60">
        <v>44896</v>
      </c>
      <c r="I368" s="68" t="s">
        <v>329</v>
      </c>
      <c r="J368" s="69" t="s">
        <v>92</v>
      </c>
    </row>
    <row r="369" s="2" customFormat="1" ht="37" customHeight="1" spans="1:10">
      <c r="A369" s="29">
        <v>366</v>
      </c>
      <c r="B369" s="58" t="s">
        <v>162</v>
      </c>
      <c r="C369" s="58" t="s">
        <v>26</v>
      </c>
      <c r="D369" s="58" t="s">
        <v>936</v>
      </c>
      <c r="E369" s="59" t="s">
        <v>937</v>
      </c>
      <c r="F369" s="38">
        <v>4.44</v>
      </c>
      <c r="G369" s="58" t="s">
        <v>566</v>
      </c>
      <c r="H369" s="60">
        <v>44896</v>
      </c>
      <c r="I369" s="68" t="s">
        <v>329</v>
      </c>
      <c r="J369" s="69" t="s">
        <v>92</v>
      </c>
    </row>
    <row r="370" s="2" customFormat="1" ht="37" customHeight="1" spans="1:10">
      <c r="A370" s="29">
        <v>367</v>
      </c>
      <c r="B370" s="58" t="s">
        <v>162</v>
      </c>
      <c r="C370" s="58" t="s">
        <v>26</v>
      </c>
      <c r="D370" s="58" t="s">
        <v>938</v>
      </c>
      <c r="E370" s="59" t="s">
        <v>939</v>
      </c>
      <c r="F370" s="38">
        <v>21.72</v>
      </c>
      <c r="G370" s="58" t="s">
        <v>566</v>
      </c>
      <c r="H370" s="60">
        <v>44896</v>
      </c>
      <c r="I370" s="68" t="s">
        <v>329</v>
      </c>
      <c r="J370" s="69" t="s">
        <v>92</v>
      </c>
    </row>
    <row r="371" s="2" customFormat="1" ht="37" customHeight="1" spans="1:10">
      <c r="A371" s="29">
        <v>368</v>
      </c>
      <c r="B371" s="58" t="s">
        <v>162</v>
      </c>
      <c r="C371" s="58" t="s">
        <v>26</v>
      </c>
      <c r="D371" s="58" t="s">
        <v>940</v>
      </c>
      <c r="E371" s="59" t="s">
        <v>941</v>
      </c>
      <c r="F371" s="38">
        <v>4.92</v>
      </c>
      <c r="G371" s="58" t="s">
        <v>566</v>
      </c>
      <c r="H371" s="60">
        <v>44896</v>
      </c>
      <c r="I371" s="68" t="s">
        <v>329</v>
      </c>
      <c r="J371" s="69" t="s">
        <v>92</v>
      </c>
    </row>
    <row r="372" s="2" customFormat="1" ht="37" customHeight="1" spans="1:10">
      <c r="A372" s="29">
        <v>369</v>
      </c>
      <c r="B372" s="58" t="s">
        <v>162</v>
      </c>
      <c r="C372" s="58" t="s">
        <v>26</v>
      </c>
      <c r="D372" s="58" t="s">
        <v>942</v>
      </c>
      <c r="E372" s="59" t="s">
        <v>943</v>
      </c>
      <c r="F372" s="38">
        <v>3.84</v>
      </c>
      <c r="G372" s="58" t="s">
        <v>566</v>
      </c>
      <c r="H372" s="60">
        <v>44896</v>
      </c>
      <c r="I372" s="68" t="s">
        <v>329</v>
      </c>
      <c r="J372" s="69" t="s">
        <v>92</v>
      </c>
    </row>
    <row r="373" s="2" customFormat="1" ht="37" customHeight="1" spans="1:10">
      <c r="A373" s="29">
        <v>370</v>
      </c>
      <c r="B373" s="58" t="s">
        <v>162</v>
      </c>
      <c r="C373" s="58" t="s">
        <v>26</v>
      </c>
      <c r="D373" s="58" t="s">
        <v>944</v>
      </c>
      <c r="E373" s="59" t="s">
        <v>945</v>
      </c>
      <c r="F373" s="38">
        <v>4.2</v>
      </c>
      <c r="G373" s="58" t="s">
        <v>566</v>
      </c>
      <c r="H373" s="60">
        <v>44896</v>
      </c>
      <c r="I373" s="68" t="s">
        <v>329</v>
      </c>
      <c r="J373" s="69" t="s">
        <v>92</v>
      </c>
    </row>
    <row r="374" s="2" customFormat="1" ht="37" customHeight="1" spans="1:10">
      <c r="A374" s="29">
        <v>371</v>
      </c>
      <c r="B374" s="58" t="s">
        <v>162</v>
      </c>
      <c r="C374" s="58" t="s">
        <v>26</v>
      </c>
      <c r="D374" s="58" t="s">
        <v>946</v>
      </c>
      <c r="E374" s="59" t="s">
        <v>947</v>
      </c>
      <c r="F374" s="38">
        <v>14.76</v>
      </c>
      <c r="G374" s="58" t="s">
        <v>566</v>
      </c>
      <c r="H374" s="60">
        <v>44896</v>
      </c>
      <c r="I374" s="68" t="s">
        <v>329</v>
      </c>
      <c r="J374" s="69" t="s">
        <v>92</v>
      </c>
    </row>
    <row r="375" s="2" customFormat="1" ht="37" customHeight="1" spans="1:10">
      <c r="A375" s="29">
        <v>372</v>
      </c>
      <c r="B375" s="58" t="s">
        <v>162</v>
      </c>
      <c r="C375" s="58" t="s">
        <v>26</v>
      </c>
      <c r="D375" s="58" t="s">
        <v>423</v>
      </c>
      <c r="E375" s="59" t="s">
        <v>948</v>
      </c>
      <c r="F375" s="38">
        <v>9.24</v>
      </c>
      <c r="G375" s="58" t="s">
        <v>566</v>
      </c>
      <c r="H375" s="60">
        <v>44896</v>
      </c>
      <c r="I375" s="68" t="s">
        <v>329</v>
      </c>
      <c r="J375" s="69" t="s">
        <v>92</v>
      </c>
    </row>
    <row r="376" s="2" customFormat="1" ht="37" customHeight="1" spans="1:10">
      <c r="A376" s="29">
        <v>373</v>
      </c>
      <c r="B376" s="58" t="s">
        <v>162</v>
      </c>
      <c r="C376" s="58" t="s">
        <v>26</v>
      </c>
      <c r="D376" s="58" t="s">
        <v>425</v>
      </c>
      <c r="E376" s="59" t="s">
        <v>949</v>
      </c>
      <c r="F376" s="38">
        <v>4.44</v>
      </c>
      <c r="G376" s="58" t="s">
        <v>566</v>
      </c>
      <c r="H376" s="60">
        <v>44896</v>
      </c>
      <c r="I376" s="68" t="s">
        <v>329</v>
      </c>
      <c r="J376" s="69" t="s">
        <v>92</v>
      </c>
    </row>
    <row r="377" s="2" customFormat="1" ht="37" customHeight="1" spans="1:10">
      <c r="A377" s="29">
        <v>374</v>
      </c>
      <c r="B377" s="58" t="s">
        <v>162</v>
      </c>
      <c r="C377" s="58" t="s">
        <v>26</v>
      </c>
      <c r="D377" s="58" t="s">
        <v>950</v>
      </c>
      <c r="E377" s="59" t="s">
        <v>829</v>
      </c>
      <c r="F377" s="38">
        <v>6</v>
      </c>
      <c r="G377" s="58" t="s">
        <v>566</v>
      </c>
      <c r="H377" s="60">
        <v>44896</v>
      </c>
      <c r="I377" s="68" t="s">
        <v>329</v>
      </c>
      <c r="J377" s="69" t="s">
        <v>92</v>
      </c>
    </row>
    <row r="378" s="2" customFormat="1" ht="37" customHeight="1" spans="1:10">
      <c r="A378" s="29">
        <v>375</v>
      </c>
      <c r="B378" s="58" t="s">
        <v>162</v>
      </c>
      <c r="C378" s="58" t="s">
        <v>26</v>
      </c>
      <c r="D378" s="58" t="s">
        <v>951</v>
      </c>
      <c r="E378" s="59" t="s">
        <v>952</v>
      </c>
      <c r="F378" s="38">
        <v>11.52</v>
      </c>
      <c r="G378" s="58" t="s">
        <v>566</v>
      </c>
      <c r="H378" s="60">
        <v>44896</v>
      </c>
      <c r="I378" s="68" t="s">
        <v>329</v>
      </c>
      <c r="J378" s="69" t="s">
        <v>92</v>
      </c>
    </row>
    <row r="379" s="2" customFormat="1" ht="37" customHeight="1" spans="1:10">
      <c r="A379" s="29">
        <v>376</v>
      </c>
      <c r="B379" s="58" t="s">
        <v>162</v>
      </c>
      <c r="C379" s="58" t="s">
        <v>26</v>
      </c>
      <c r="D379" s="58" t="s">
        <v>953</v>
      </c>
      <c r="E379" s="59" t="s">
        <v>954</v>
      </c>
      <c r="F379" s="38">
        <v>6.24</v>
      </c>
      <c r="G379" s="58" t="s">
        <v>566</v>
      </c>
      <c r="H379" s="60">
        <v>44896</v>
      </c>
      <c r="I379" s="68" t="s">
        <v>329</v>
      </c>
      <c r="J379" s="69" t="s">
        <v>92</v>
      </c>
    </row>
    <row r="380" s="2" customFormat="1" ht="37" customHeight="1" spans="1:10">
      <c r="A380" s="29">
        <v>377</v>
      </c>
      <c r="B380" s="58" t="s">
        <v>162</v>
      </c>
      <c r="C380" s="58" t="s">
        <v>26</v>
      </c>
      <c r="D380" s="58" t="s">
        <v>955</v>
      </c>
      <c r="E380" s="59" t="s">
        <v>956</v>
      </c>
      <c r="F380" s="38">
        <v>5.16</v>
      </c>
      <c r="G380" s="58" t="s">
        <v>566</v>
      </c>
      <c r="H380" s="60">
        <v>44896</v>
      </c>
      <c r="I380" s="68" t="s">
        <v>329</v>
      </c>
      <c r="J380" s="69" t="s">
        <v>92</v>
      </c>
    </row>
    <row r="381" s="2" customFormat="1" ht="37" customHeight="1" spans="1:10">
      <c r="A381" s="29">
        <v>378</v>
      </c>
      <c r="B381" s="58" t="s">
        <v>162</v>
      </c>
      <c r="C381" s="58" t="s">
        <v>26</v>
      </c>
      <c r="D381" s="58" t="s">
        <v>957</v>
      </c>
      <c r="E381" s="59" t="s">
        <v>958</v>
      </c>
      <c r="F381" s="38">
        <v>13.44</v>
      </c>
      <c r="G381" s="58" t="s">
        <v>566</v>
      </c>
      <c r="H381" s="60">
        <v>44896</v>
      </c>
      <c r="I381" s="68" t="s">
        <v>329</v>
      </c>
      <c r="J381" s="69" t="s">
        <v>92</v>
      </c>
    </row>
    <row r="382" s="2" customFormat="1" ht="37" customHeight="1" spans="1:10">
      <c r="A382" s="29">
        <v>379</v>
      </c>
      <c r="B382" s="58" t="s">
        <v>162</v>
      </c>
      <c r="C382" s="58" t="s">
        <v>26</v>
      </c>
      <c r="D382" s="58" t="s">
        <v>959</v>
      </c>
      <c r="E382" s="59" t="s">
        <v>960</v>
      </c>
      <c r="F382" s="38">
        <v>10.08</v>
      </c>
      <c r="G382" s="58" t="s">
        <v>566</v>
      </c>
      <c r="H382" s="60">
        <v>44896</v>
      </c>
      <c r="I382" s="68" t="s">
        <v>329</v>
      </c>
      <c r="J382" s="69" t="s">
        <v>92</v>
      </c>
    </row>
    <row r="383" s="2" customFormat="1" ht="37" customHeight="1" spans="1:10">
      <c r="A383" s="29">
        <v>380</v>
      </c>
      <c r="B383" s="58" t="s">
        <v>162</v>
      </c>
      <c r="C383" s="58" t="s">
        <v>26</v>
      </c>
      <c r="D383" s="58" t="s">
        <v>961</v>
      </c>
      <c r="E383" s="59" t="s">
        <v>962</v>
      </c>
      <c r="F383" s="38">
        <v>7.8</v>
      </c>
      <c r="G383" s="58" t="s">
        <v>566</v>
      </c>
      <c r="H383" s="60">
        <v>44896</v>
      </c>
      <c r="I383" s="68" t="s">
        <v>329</v>
      </c>
      <c r="J383" s="69" t="s">
        <v>92</v>
      </c>
    </row>
    <row r="384" s="2" customFormat="1" ht="37" customHeight="1" spans="1:10">
      <c r="A384" s="29">
        <v>381</v>
      </c>
      <c r="B384" s="58" t="s">
        <v>162</v>
      </c>
      <c r="C384" s="58" t="s">
        <v>26</v>
      </c>
      <c r="D384" s="58" t="s">
        <v>427</v>
      </c>
      <c r="E384" s="59" t="s">
        <v>963</v>
      </c>
      <c r="F384" s="38">
        <v>9.48</v>
      </c>
      <c r="G384" s="58" t="s">
        <v>566</v>
      </c>
      <c r="H384" s="60">
        <v>44896</v>
      </c>
      <c r="I384" s="68" t="s">
        <v>329</v>
      </c>
      <c r="J384" s="69" t="s">
        <v>92</v>
      </c>
    </row>
    <row r="385" s="2" customFormat="1" ht="37" customHeight="1" spans="1:10">
      <c r="A385" s="29">
        <v>382</v>
      </c>
      <c r="B385" s="58" t="s">
        <v>162</v>
      </c>
      <c r="C385" s="58" t="s">
        <v>26</v>
      </c>
      <c r="D385" s="58" t="s">
        <v>964</v>
      </c>
      <c r="E385" s="59" t="s">
        <v>965</v>
      </c>
      <c r="F385" s="38">
        <v>4.56</v>
      </c>
      <c r="G385" s="58" t="s">
        <v>566</v>
      </c>
      <c r="H385" s="60">
        <v>44896</v>
      </c>
      <c r="I385" s="68" t="s">
        <v>329</v>
      </c>
      <c r="J385" s="69" t="s">
        <v>92</v>
      </c>
    </row>
    <row r="386" s="2" customFormat="1" ht="37" customHeight="1" spans="1:10">
      <c r="A386" s="29">
        <v>383</v>
      </c>
      <c r="B386" s="58" t="s">
        <v>162</v>
      </c>
      <c r="C386" s="58" t="s">
        <v>26</v>
      </c>
      <c r="D386" s="58" t="s">
        <v>429</v>
      </c>
      <c r="E386" s="59" t="s">
        <v>966</v>
      </c>
      <c r="F386" s="38">
        <v>2.04</v>
      </c>
      <c r="G386" s="58" t="s">
        <v>566</v>
      </c>
      <c r="H386" s="60">
        <v>44896</v>
      </c>
      <c r="I386" s="68" t="s">
        <v>329</v>
      </c>
      <c r="J386" s="69" t="s">
        <v>92</v>
      </c>
    </row>
    <row r="387" s="2" customFormat="1" ht="37" customHeight="1" spans="1:10">
      <c r="A387" s="29">
        <v>384</v>
      </c>
      <c r="B387" s="58" t="s">
        <v>162</v>
      </c>
      <c r="C387" s="58" t="s">
        <v>26</v>
      </c>
      <c r="D387" s="58" t="s">
        <v>967</v>
      </c>
      <c r="E387" s="59" t="s">
        <v>968</v>
      </c>
      <c r="F387" s="38">
        <v>1.56</v>
      </c>
      <c r="G387" s="58" t="s">
        <v>566</v>
      </c>
      <c r="H387" s="60">
        <v>44896</v>
      </c>
      <c r="I387" s="68" t="s">
        <v>329</v>
      </c>
      <c r="J387" s="69" t="s">
        <v>92</v>
      </c>
    </row>
    <row r="388" s="2" customFormat="1" ht="37" customHeight="1" spans="1:10">
      <c r="A388" s="29">
        <v>385</v>
      </c>
      <c r="B388" s="58" t="s">
        <v>162</v>
      </c>
      <c r="C388" s="58" t="s">
        <v>26</v>
      </c>
      <c r="D388" s="58" t="s">
        <v>969</v>
      </c>
      <c r="E388" s="59" t="s">
        <v>970</v>
      </c>
      <c r="F388" s="38">
        <v>1.2</v>
      </c>
      <c r="G388" s="58" t="s">
        <v>566</v>
      </c>
      <c r="H388" s="60">
        <v>44896</v>
      </c>
      <c r="I388" s="68" t="s">
        <v>329</v>
      </c>
      <c r="J388" s="69" t="s">
        <v>92</v>
      </c>
    </row>
    <row r="389" s="2" customFormat="1" ht="37" customHeight="1" spans="1:10">
      <c r="A389" s="29">
        <v>386</v>
      </c>
      <c r="B389" s="58" t="s">
        <v>162</v>
      </c>
      <c r="C389" s="58" t="s">
        <v>26</v>
      </c>
      <c r="D389" s="58" t="s">
        <v>971</v>
      </c>
      <c r="E389" s="59" t="s">
        <v>972</v>
      </c>
      <c r="F389" s="38">
        <v>4.2</v>
      </c>
      <c r="G389" s="58" t="s">
        <v>566</v>
      </c>
      <c r="H389" s="60">
        <v>44896</v>
      </c>
      <c r="I389" s="68" t="s">
        <v>329</v>
      </c>
      <c r="J389" s="69" t="s">
        <v>92</v>
      </c>
    </row>
    <row r="390" s="2" customFormat="1" ht="37" customHeight="1" spans="1:10">
      <c r="A390" s="29">
        <v>387</v>
      </c>
      <c r="B390" s="58" t="s">
        <v>162</v>
      </c>
      <c r="C390" s="58" t="s">
        <v>26</v>
      </c>
      <c r="D390" s="58" t="s">
        <v>973</v>
      </c>
      <c r="E390" s="59" t="s">
        <v>974</v>
      </c>
      <c r="F390" s="38">
        <v>6.36</v>
      </c>
      <c r="G390" s="58" t="s">
        <v>566</v>
      </c>
      <c r="H390" s="60">
        <v>44896</v>
      </c>
      <c r="I390" s="68" t="s">
        <v>329</v>
      </c>
      <c r="J390" s="69" t="s">
        <v>92</v>
      </c>
    </row>
    <row r="391" s="2" customFormat="1" ht="37" customHeight="1" spans="1:10">
      <c r="A391" s="29">
        <v>388</v>
      </c>
      <c r="B391" s="58" t="s">
        <v>162</v>
      </c>
      <c r="C391" s="58" t="s">
        <v>26</v>
      </c>
      <c r="D391" s="58" t="s">
        <v>975</v>
      </c>
      <c r="E391" s="59" t="s">
        <v>882</v>
      </c>
      <c r="F391" s="38">
        <v>9.36</v>
      </c>
      <c r="G391" s="58" t="s">
        <v>566</v>
      </c>
      <c r="H391" s="60">
        <v>44896</v>
      </c>
      <c r="I391" s="68" t="s">
        <v>329</v>
      </c>
      <c r="J391" s="69" t="s">
        <v>92</v>
      </c>
    </row>
    <row r="392" s="2" customFormat="1" ht="37" customHeight="1" spans="1:10">
      <c r="A392" s="29">
        <v>389</v>
      </c>
      <c r="B392" s="58" t="s">
        <v>162</v>
      </c>
      <c r="C392" s="58" t="s">
        <v>26</v>
      </c>
      <c r="D392" s="58" t="s">
        <v>433</v>
      </c>
      <c r="E392" s="59" t="s">
        <v>976</v>
      </c>
      <c r="F392" s="38">
        <v>0.96</v>
      </c>
      <c r="G392" s="58" t="s">
        <v>566</v>
      </c>
      <c r="H392" s="60">
        <v>44896</v>
      </c>
      <c r="I392" s="68" t="s">
        <v>329</v>
      </c>
      <c r="J392" s="69" t="s">
        <v>92</v>
      </c>
    </row>
    <row r="393" s="2" customFormat="1" ht="37" customHeight="1" spans="1:10">
      <c r="A393" s="29">
        <v>390</v>
      </c>
      <c r="B393" s="58" t="s">
        <v>162</v>
      </c>
      <c r="C393" s="58" t="s">
        <v>26</v>
      </c>
      <c r="D393" s="58" t="s">
        <v>977</v>
      </c>
      <c r="E393" s="59" t="s">
        <v>978</v>
      </c>
      <c r="F393" s="38">
        <v>3.96</v>
      </c>
      <c r="G393" s="58" t="s">
        <v>566</v>
      </c>
      <c r="H393" s="60">
        <v>44896</v>
      </c>
      <c r="I393" s="68" t="s">
        <v>329</v>
      </c>
      <c r="J393" s="69" t="s">
        <v>92</v>
      </c>
    </row>
    <row r="394" s="2" customFormat="1" ht="37" customHeight="1" spans="1:10">
      <c r="A394" s="29">
        <v>391</v>
      </c>
      <c r="B394" s="58" t="s">
        <v>162</v>
      </c>
      <c r="C394" s="58" t="s">
        <v>26</v>
      </c>
      <c r="D394" s="58" t="s">
        <v>435</v>
      </c>
      <c r="E394" s="59" t="s">
        <v>979</v>
      </c>
      <c r="F394" s="38">
        <v>15.24</v>
      </c>
      <c r="G394" s="58" t="s">
        <v>566</v>
      </c>
      <c r="H394" s="60">
        <v>44896</v>
      </c>
      <c r="I394" s="68" t="s">
        <v>329</v>
      </c>
      <c r="J394" s="69" t="s">
        <v>92</v>
      </c>
    </row>
    <row r="395" s="2" customFormat="1" ht="37" customHeight="1" spans="1:10">
      <c r="A395" s="29">
        <v>392</v>
      </c>
      <c r="B395" s="58" t="s">
        <v>162</v>
      </c>
      <c r="C395" s="58" t="s">
        <v>26</v>
      </c>
      <c r="D395" s="58" t="s">
        <v>439</v>
      </c>
      <c r="E395" s="59" t="s">
        <v>980</v>
      </c>
      <c r="F395" s="38">
        <v>3.48</v>
      </c>
      <c r="G395" s="58" t="s">
        <v>566</v>
      </c>
      <c r="H395" s="60">
        <v>44896</v>
      </c>
      <c r="I395" s="68" t="s">
        <v>329</v>
      </c>
      <c r="J395" s="69" t="s">
        <v>92</v>
      </c>
    </row>
    <row r="396" s="2" customFormat="1" ht="37" customHeight="1" spans="1:10">
      <c r="A396" s="29">
        <v>393</v>
      </c>
      <c r="B396" s="58" t="s">
        <v>162</v>
      </c>
      <c r="C396" s="58" t="s">
        <v>26</v>
      </c>
      <c r="D396" s="58" t="s">
        <v>981</v>
      </c>
      <c r="E396" s="59" t="s">
        <v>982</v>
      </c>
      <c r="F396" s="38">
        <v>1.8</v>
      </c>
      <c r="G396" s="58" t="s">
        <v>566</v>
      </c>
      <c r="H396" s="60">
        <v>44896</v>
      </c>
      <c r="I396" s="68" t="s">
        <v>329</v>
      </c>
      <c r="J396" s="69" t="s">
        <v>92</v>
      </c>
    </row>
    <row r="397" s="2" customFormat="1" ht="37" customHeight="1" spans="1:10">
      <c r="A397" s="29">
        <v>394</v>
      </c>
      <c r="B397" s="58" t="s">
        <v>162</v>
      </c>
      <c r="C397" s="58" t="s">
        <v>26</v>
      </c>
      <c r="D397" s="58" t="s">
        <v>983</v>
      </c>
      <c r="E397" s="59" t="s">
        <v>984</v>
      </c>
      <c r="F397" s="38">
        <v>9.48</v>
      </c>
      <c r="G397" s="58" t="s">
        <v>566</v>
      </c>
      <c r="H397" s="60">
        <v>44896</v>
      </c>
      <c r="I397" s="68" t="s">
        <v>329</v>
      </c>
      <c r="J397" s="69" t="s">
        <v>92</v>
      </c>
    </row>
    <row r="398" s="2" customFormat="1" ht="37" customHeight="1" spans="1:10">
      <c r="A398" s="29">
        <v>395</v>
      </c>
      <c r="B398" s="58" t="s">
        <v>162</v>
      </c>
      <c r="C398" s="58" t="s">
        <v>26</v>
      </c>
      <c r="D398" s="58" t="s">
        <v>443</v>
      </c>
      <c r="E398" s="59" t="s">
        <v>985</v>
      </c>
      <c r="F398" s="38">
        <v>5.52</v>
      </c>
      <c r="G398" s="58" t="s">
        <v>566</v>
      </c>
      <c r="H398" s="60">
        <v>44896</v>
      </c>
      <c r="I398" s="68" t="s">
        <v>329</v>
      </c>
      <c r="J398" s="69" t="s">
        <v>92</v>
      </c>
    </row>
    <row r="399" s="2" customFormat="1" ht="37" customHeight="1" spans="1:10">
      <c r="A399" s="29">
        <v>396</v>
      </c>
      <c r="B399" s="58" t="s">
        <v>162</v>
      </c>
      <c r="C399" s="58" t="s">
        <v>26</v>
      </c>
      <c r="D399" s="58" t="s">
        <v>441</v>
      </c>
      <c r="E399" s="59" t="s">
        <v>986</v>
      </c>
      <c r="F399" s="38">
        <v>1.32</v>
      </c>
      <c r="G399" s="58" t="s">
        <v>566</v>
      </c>
      <c r="H399" s="60">
        <v>44896</v>
      </c>
      <c r="I399" s="68" t="s">
        <v>329</v>
      </c>
      <c r="J399" s="69" t="s">
        <v>92</v>
      </c>
    </row>
    <row r="400" s="2" customFormat="1" ht="37" customHeight="1" spans="1:10">
      <c r="A400" s="29">
        <v>397</v>
      </c>
      <c r="B400" s="58" t="s">
        <v>162</v>
      </c>
      <c r="C400" s="58" t="s">
        <v>26</v>
      </c>
      <c r="D400" s="58" t="s">
        <v>987</v>
      </c>
      <c r="E400" s="59" t="s">
        <v>988</v>
      </c>
      <c r="F400" s="38">
        <v>3.72</v>
      </c>
      <c r="G400" s="58" t="s">
        <v>566</v>
      </c>
      <c r="H400" s="60">
        <v>44896</v>
      </c>
      <c r="I400" s="68" t="s">
        <v>329</v>
      </c>
      <c r="J400" s="69" t="s">
        <v>92</v>
      </c>
    </row>
    <row r="401" s="2" customFormat="1" ht="37" customHeight="1" spans="1:10">
      <c r="A401" s="29">
        <v>398</v>
      </c>
      <c r="B401" s="58" t="s">
        <v>162</v>
      </c>
      <c r="C401" s="58" t="s">
        <v>26</v>
      </c>
      <c r="D401" s="58" t="s">
        <v>439</v>
      </c>
      <c r="E401" s="59" t="s">
        <v>989</v>
      </c>
      <c r="F401" s="38">
        <v>4.32</v>
      </c>
      <c r="G401" s="58" t="s">
        <v>566</v>
      </c>
      <c r="H401" s="60">
        <v>44896</v>
      </c>
      <c r="I401" s="68" t="s">
        <v>329</v>
      </c>
      <c r="J401" s="69" t="s">
        <v>92</v>
      </c>
    </row>
    <row r="402" s="2" customFormat="1" ht="37" customHeight="1" spans="1:10">
      <c r="A402" s="29">
        <v>399</v>
      </c>
      <c r="B402" s="58" t="s">
        <v>162</v>
      </c>
      <c r="C402" s="58" t="s">
        <v>26</v>
      </c>
      <c r="D402" s="58" t="s">
        <v>990</v>
      </c>
      <c r="E402" s="59" t="s">
        <v>991</v>
      </c>
      <c r="F402" s="38">
        <v>12.36</v>
      </c>
      <c r="G402" s="58" t="s">
        <v>566</v>
      </c>
      <c r="H402" s="60">
        <v>44896</v>
      </c>
      <c r="I402" s="68" t="s">
        <v>329</v>
      </c>
      <c r="J402" s="69" t="s">
        <v>92</v>
      </c>
    </row>
    <row r="403" s="2" customFormat="1" ht="37" customHeight="1" spans="1:10">
      <c r="A403" s="29">
        <v>400</v>
      </c>
      <c r="B403" s="58" t="s">
        <v>162</v>
      </c>
      <c r="C403" s="58" t="s">
        <v>26</v>
      </c>
      <c r="D403" s="58" t="s">
        <v>447</v>
      </c>
      <c r="E403" s="59" t="s">
        <v>992</v>
      </c>
      <c r="F403" s="38">
        <v>5.52</v>
      </c>
      <c r="G403" s="58" t="s">
        <v>566</v>
      </c>
      <c r="H403" s="60">
        <v>44896</v>
      </c>
      <c r="I403" s="68" t="s">
        <v>329</v>
      </c>
      <c r="J403" s="69" t="s">
        <v>92</v>
      </c>
    </row>
    <row r="404" s="2" customFormat="1" ht="37" customHeight="1" spans="1:10">
      <c r="A404" s="29">
        <v>401</v>
      </c>
      <c r="B404" s="58" t="s">
        <v>162</v>
      </c>
      <c r="C404" s="58" t="s">
        <v>26</v>
      </c>
      <c r="D404" s="58" t="s">
        <v>993</v>
      </c>
      <c r="E404" s="59" t="s">
        <v>713</v>
      </c>
      <c r="F404" s="38">
        <v>3.72</v>
      </c>
      <c r="G404" s="58" t="s">
        <v>566</v>
      </c>
      <c r="H404" s="60">
        <v>44896</v>
      </c>
      <c r="I404" s="68" t="s">
        <v>329</v>
      </c>
      <c r="J404" s="69" t="s">
        <v>92</v>
      </c>
    </row>
    <row r="405" s="2" customFormat="1" ht="37" customHeight="1" spans="1:10">
      <c r="A405" s="29">
        <v>402</v>
      </c>
      <c r="B405" s="58" t="s">
        <v>162</v>
      </c>
      <c r="C405" s="58" t="s">
        <v>26</v>
      </c>
      <c r="D405" s="58" t="s">
        <v>445</v>
      </c>
      <c r="E405" s="59" t="s">
        <v>994</v>
      </c>
      <c r="F405" s="38">
        <v>2.28</v>
      </c>
      <c r="G405" s="58" t="s">
        <v>566</v>
      </c>
      <c r="H405" s="60">
        <v>44896</v>
      </c>
      <c r="I405" s="68" t="s">
        <v>329</v>
      </c>
      <c r="J405" s="69" t="s">
        <v>92</v>
      </c>
    </row>
    <row r="406" s="2" customFormat="1" ht="37" customHeight="1" spans="1:10">
      <c r="A406" s="29">
        <v>403</v>
      </c>
      <c r="B406" s="58" t="s">
        <v>162</v>
      </c>
      <c r="C406" s="58" t="s">
        <v>26</v>
      </c>
      <c r="D406" s="58" t="s">
        <v>449</v>
      </c>
      <c r="E406" s="59" t="s">
        <v>995</v>
      </c>
      <c r="F406" s="38">
        <v>9.36</v>
      </c>
      <c r="G406" s="58" t="s">
        <v>566</v>
      </c>
      <c r="H406" s="60">
        <v>44896</v>
      </c>
      <c r="I406" s="68" t="s">
        <v>329</v>
      </c>
      <c r="J406" s="69" t="s">
        <v>92</v>
      </c>
    </row>
    <row r="407" s="2" customFormat="1" ht="37" customHeight="1" spans="1:10">
      <c r="A407" s="29">
        <v>404</v>
      </c>
      <c r="B407" s="58" t="s">
        <v>162</v>
      </c>
      <c r="C407" s="58" t="s">
        <v>26</v>
      </c>
      <c r="D407" s="58" t="s">
        <v>996</v>
      </c>
      <c r="E407" s="59" t="s">
        <v>997</v>
      </c>
      <c r="F407" s="38">
        <v>16.8</v>
      </c>
      <c r="G407" s="58" t="s">
        <v>566</v>
      </c>
      <c r="H407" s="60">
        <v>44896</v>
      </c>
      <c r="I407" s="68" t="s">
        <v>329</v>
      </c>
      <c r="J407" s="69" t="s">
        <v>92</v>
      </c>
    </row>
    <row r="408" s="2" customFormat="1" ht="37" customHeight="1" spans="1:10">
      <c r="A408" s="29">
        <v>405</v>
      </c>
      <c r="B408" s="58" t="s">
        <v>162</v>
      </c>
      <c r="C408" s="58" t="s">
        <v>26</v>
      </c>
      <c r="D408" s="58" t="s">
        <v>998</v>
      </c>
      <c r="E408" s="59" t="s">
        <v>999</v>
      </c>
      <c r="F408" s="38">
        <v>6.24</v>
      </c>
      <c r="G408" s="58" t="s">
        <v>566</v>
      </c>
      <c r="H408" s="60">
        <v>44896</v>
      </c>
      <c r="I408" s="68" t="s">
        <v>329</v>
      </c>
      <c r="J408" s="69" t="s">
        <v>92</v>
      </c>
    </row>
    <row r="409" s="2" customFormat="1" ht="37" customHeight="1" spans="1:10">
      <c r="A409" s="29">
        <v>406</v>
      </c>
      <c r="B409" s="58" t="s">
        <v>162</v>
      </c>
      <c r="C409" s="58" t="s">
        <v>26</v>
      </c>
      <c r="D409" s="58" t="s">
        <v>1000</v>
      </c>
      <c r="E409" s="59" t="s">
        <v>1001</v>
      </c>
      <c r="F409" s="38">
        <v>6</v>
      </c>
      <c r="G409" s="58" t="s">
        <v>566</v>
      </c>
      <c r="H409" s="60">
        <v>44896</v>
      </c>
      <c r="I409" s="68" t="s">
        <v>329</v>
      </c>
      <c r="J409" s="69" t="s">
        <v>92</v>
      </c>
    </row>
    <row r="410" s="2" customFormat="1" ht="37" customHeight="1" spans="1:10">
      <c r="A410" s="29">
        <v>407</v>
      </c>
      <c r="B410" s="58" t="s">
        <v>162</v>
      </c>
      <c r="C410" s="58" t="s">
        <v>26</v>
      </c>
      <c r="D410" s="58" t="s">
        <v>453</v>
      </c>
      <c r="E410" s="59" t="s">
        <v>1002</v>
      </c>
      <c r="F410" s="38">
        <v>5.4</v>
      </c>
      <c r="G410" s="58" t="s">
        <v>566</v>
      </c>
      <c r="H410" s="60">
        <v>44896</v>
      </c>
      <c r="I410" s="68" t="s">
        <v>329</v>
      </c>
      <c r="J410" s="69" t="s">
        <v>92</v>
      </c>
    </row>
    <row r="411" s="2" customFormat="1" ht="37" customHeight="1" spans="1:10">
      <c r="A411" s="29">
        <v>408</v>
      </c>
      <c r="B411" s="58" t="s">
        <v>162</v>
      </c>
      <c r="C411" s="58" t="s">
        <v>26</v>
      </c>
      <c r="D411" s="58" t="s">
        <v>1003</v>
      </c>
      <c r="E411" s="59" t="s">
        <v>1004</v>
      </c>
      <c r="F411" s="38">
        <v>9.6</v>
      </c>
      <c r="G411" s="58" t="s">
        <v>566</v>
      </c>
      <c r="H411" s="60">
        <v>44896</v>
      </c>
      <c r="I411" s="68" t="s">
        <v>329</v>
      </c>
      <c r="J411" s="69" t="s">
        <v>92</v>
      </c>
    </row>
    <row r="412" s="2" customFormat="1" ht="37" customHeight="1" spans="1:10">
      <c r="A412" s="29">
        <v>409</v>
      </c>
      <c r="B412" s="58" t="s">
        <v>162</v>
      </c>
      <c r="C412" s="58" t="s">
        <v>26</v>
      </c>
      <c r="D412" s="58" t="s">
        <v>1005</v>
      </c>
      <c r="E412" s="59" t="s">
        <v>1006</v>
      </c>
      <c r="F412" s="38">
        <v>8.16</v>
      </c>
      <c r="G412" s="58" t="s">
        <v>566</v>
      </c>
      <c r="H412" s="60">
        <v>44896</v>
      </c>
      <c r="I412" s="68" t="s">
        <v>329</v>
      </c>
      <c r="J412" s="69" t="s">
        <v>92</v>
      </c>
    </row>
    <row r="413" s="2" customFormat="1" ht="37" customHeight="1" spans="1:10">
      <c r="A413" s="29">
        <v>410</v>
      </c>
      <c r="B413" s="58" t="s">
        <v>162</v>
      </c>
      <c r="C413" s="58" t="s">
        <v>26</v>
      </c>
      <c r="D413" s="58" t="s">
        <v>467</v>
      </c>
      <c r="E413" s="59" t="s">
        <v>1007</v>
      </c>
      <c r="F413" s="38">
        <v>19.2</v>
      </c>
      <c r="G413" s="58" t="s">
        <v>566</v>
      </c>
      <c r="H413" s="60">
        <v>44896</v>
      </c>
      <c r="I413" s="68" t="s">
        <v>329</v>
      </c>
      <c r="J413" s="69" t="s">
        <v>92</v>
      </c>
    </row>
    <row r="414" s="2" customFormat="1" ht="37" customHeight="1" spans="1:10">
      <c r="A414" s="29">
        <v>411</v>
      </c>
      <c r="B414" s="58" t="s">
        <v>162</v>
      </c>
      <c r="C414" s="58" t="s">
        <v>26</v>
      </c>
      <c r="D414" s="58" t="s">
        <v>1008</v>
      </c>
      <c r="E414" s="59" t="s">
        <v>1009</v>
      </c>
      <c r="F414" s="38">
        <v>3.12</v>
      </c>
      <c r="G414" s="58" t="s">
        <v>566</v>
      </c>
      <c r="H414" s="60">
        <v>44896</v>
      </c>
      <c r="I414" s="68" t="s">
        <v>329</v>
      </c>
      <c r="J414" s="69" t="s">
        <v>92</v>
      </c>
    </row>
    <row r="415" s="2" customFormat="1" ht="37" customHeight="1" spans="1:10">
      <c r="A415" s="29">
        <v>412</v>
      </c>
      <c r="B415" s="58" t="s">
        <v>162</v>
      </c>
      <c r="C415" s="58" t="s">
        <v>26</v>
      </c>
      <c r="D415" s="58" t="s">
        <v>1010</v>
      </c>
      <c r="E415" s="59" t="s">
        <v>1011</v>
      </c>
      <c r="F415" s="38">
        <v>8.64</v>
      </c>
      <c r="G415" s="58" t="s">
        <v>566</v>
      </c>
      <c r="H415" s="60">
        <v>44896</v>
      </c>
      <c r="I415" s="68" t="s">
        <v>329</v>
      </c>
      <c r="J415" s="69" t="s">
        <v>92</v>
      </c>
    </row>
    <row r="416" s="2" customFormat="1" ht="37" customHeight="1" spans="1:10">
      <c r="A416" s="29">
        <v>413</v>
      </c>
      <c r="B416" s="58" t="s">
        <v>162</v>
      </c>
      <c r="C416" s="58" t="s">
        <v>26</v>
      </c>
      <c r="D416" s="58" t="s">
        <v>459</v>
      </c>
      <c r="E416" s="59" t="s">
        <v>1012</v>
      </c>
      <c r="F416" s="38">
        <v>2.64</v>
      </c>
      <c r="G416" s="58" t="s">
        <v>566</v>
      </c>
      <c r="H416" s="60">
        <v>44896</v>
      </c>
      <c r="I416" s="68" t="s">
        <v>329</v>
      </c>
      <c r="J416" s="69" t="s">
        <v>92</v>
      </c>
    </row>
    <row r="417" s="2" customFormat="1" ht="37" customHeight="1" spans="1:10">
      <c r="A417" s="29">
        <v>414</v>
      </c>
      <c r="B417" s="58" t="s">
        <v>162</v>
      </c>
      <c r="C417" s="58" t="s">
        <v>26</v>
      </c>
      <c r="D417" s="58" t="s">
        <v>1013</v>
      </c>
      <c r="E417" s="59" t="s">
        <v>1014</v>
      </c>
      <c r="F417" s="38">
        <v>2.64</v>
      </c>
      <c r="G417" s="58" t="s">
        <v>566</v>
      </c>
      <c r="H417" s="60">
        <v>44896</v>
      </c>
      <c r="I417" s="68" t="s">
        <v>329</v>
      </c>
      <c r="J417" s="69" t="s">
        <v>92</v>
      </c>
    </row>
    <row r="418" s="2" customFormat="1" ht="37" customHeight="1" spans="1:10">
      <c r="A418" s="29">
        <v>415</v>
      </c>
      <c r="B418" s="58" t="s">
        <v>162</v>
      </c>
      <c r="C418" s="58" t="s">
        <v>26</v>
      </c>
      <c r="D418" s="58" t="s">
        <v>469</v>
      </c>
      <c r="E418" s="59" t="s">
        <v>1015</v>
      </c>
      <c r="F418" s="38">
        <v>9.24</v>
      </c>
      <c r="G418" s="58" t="s">
        <v>566</v>
      </c>
      <c r="H418" s="60">
        <v>44896</v>
      </c>
      <c r="I418" s="68" t="s">
        <v>329</v>
      </c>
      <c r="J418" s="69" t="s">
        <v>92</v>
      </c>
    </row>
    <row r="419" s="2" customFormat="1" ht="37" customHeight="1" spans="1:10">
      <c r="A419" s="29">
        <v>416</v>
      </c>
      <c r="B419" s="58" t="s">
        <v>162</v>
      </c>
      <c r="C419" s="58" t="s">
        <v>26</v>
      </c>
      <c r="D419" s="58" t="s">
        <v>1016</v>
      </c>
      <c r="E419" s="59" t="s">
        <v>1017</v>
      </c>
      <c r="F419" s="38">
        <v>7.44</v>
      </c>
      <c r="G419" s="58" t="s">
        <v>566</v>
      </c>
      <c r="H419" s="60">
        <v>44896</v>
      </c>
      <c r="I419" s="68" t="s">
        <v>329</v>
      </c>
      <c r="J419" s="69" t="s">
        <v>92</v>
      </c>
    </row>
    <row r="420" s="2" customFormat="1" ht="37" customHeight="1" spans="1:10">
      <c r="A420" s="29">
        <v>417</v>
      </c>
      <c r="B420" s="58" t="s">
        <v>162</v>
      </c>
      <c r="C420" s="58" t="s">
        <v>26</v>
      </c>
      <c r="D420" s="58" t="s">
        <v>473</v>
      </c>
      <c r="E420" s="59" t="s">
        <v>1018</v>
      </c>
      <c r="F420" s="38">
        <v>6.84</v>
      </c>
      <c r="G420" s="58" t="s">
        <v>566</v>
      </c>
      <c r="H420" s="60">
        <v>44896</v>
      </c>
      <c r="I420" s="68" t="s">
        <v>329</v>
      </c>
      <c r="J420" s="69" t="s">
        <v>92</v>
      </c>
    </row>
    <row r="421" s="2" customFormat="1" ht="37" customHeight="1" spans="1:10">
      <c r="A421" s="29">
        <v>418</v>
      </c>
      <c r="B421" s="58" t="s">
        <v>162</v>
      </c>
      <c r="C421" s="58" t="s">
        <v>26</v>
      </c>
      <c r="D421" s="58" t="s">
        <v>1019</v>
      </c>
      <c r="E421" s="59" t="s">
        <v>1020</v>
      </c>
      <c r="F421" s="38">
        <v>13.8</v>
      </c>
      <c r="G421" s="58" t="s">
        <v>566</v>
      </c>
      <c r="H421" s="60">
        <v>44896</v>
      </c>
      <c r="I421" s="68" t="s">
        <v>329</v>
      </c>
      <c r="J421" s="69" t="s">
        <v>92</v>
      </c>
    </row>
    <row r="422" s="2" customFormat="1" ht="37" customHeight="1" spans="1:10">
      <c r="A422" s="29">
        <v>419</v>
      </c>
      <c r="B422" s="58" t="s">
        <v>162</v>
      </c>
      <c r="C422" s="58" t="s">
        <v>26</v>
      </c>
      <c r="D422" s="58" t="s">
        <v>1021</v>
      </c>
      <c r="E422" s="59" t="s">
        <v>1022</v>
      </c>
      <c r="F422" s="38">
        <v>3.96</v>
      </c>
      <c r="G422" s="58" t="s">
        <v>566</v>
      </c>
      <c r="H422" s="60">
        <v>44896</v>
      </c>
      <c r="I422" s="68" t="s">
        <v>329</v>
      </c>
      <c r="J422" s="69" t="s">
        <v>92</v>
      </c>
    </row>
    <row r="423" s="2" customFormat="1" ht="37" customHeight="1" spans="1:10">
      <c r="A423" s="29">
        <v>420</v>
      </c>
      <c r="B423" s="58" t="s">
        <v>162</v>
      </c>
      <c r="C423" s="58" t="s">
        <v>26</v>
      </c>
      <c r="D423" s="58" t="s">
        <v>1023</v>
      </c>
      <c r="E423" s="59" t="s">
        <v>1024</v>
      </c>
      <c r="F423" s="38">
        <v>6.36</v>
      </c>
      <c r="G423" s="58" t="s">
        <v>566</v>
      </c>
      <c r="H423" s="60">
        <v>44896</v>
      </c>
      <c r="I423" s="68" t="s">
        <v>329</v>
      </c>
      <c r="J423" s="69" t="s">
        <v>92</v>
      </c>
    </row>
    <row r="424" s="2" customFormat="1" ht="37" customHeight="1" spans="1:10">
      <c r="A424" s="29">
        <v>421</v>
      </c>
      <c r="B424" s="58" t="s">
        <v>162</v>
      </c>
      <c r="C424" s="58" t="s">
        <v>26</v>
      </c>
      <c r="D424" s="58" t="s">
        <v>1025</v>
      </c>
      <c r="E424" s="59" t="s">
        <v>1026</v>
      </c>
      <c r="F424" s="38">
        <v>4.32</v>
      </c>
      <c r="G424" s="58" t="s">
        <v>566</v>
      </c>
      <c r="H424" s="60">
        <v>44896</v>
      </c>
      <c r="I424" s="68" t="s">
        <v>329</v>
      </c>
      <c r="J424" s="69" t="s">
        <v>92</v>
      </c>
    </row>
    <row r="425" s="2" customFormat="1" ht="37" customHeight="1" spans="1:10">
      <c r="A425" s="29">
        <v>422</v>
      </c>
      <c r="B425" s="58" t="s">
        <v>162</v>
      </c>
      <c r="C425" s="58" t="s">
        <v>26</v>
      </c>
      <c r="D425" s="58" t="s">
        <v>1027</v>
      </c>
      <c r="E425" s="59" t="s">
        <v>1028</v>
      </c>
      <c r="F425" s="38">
        <v>4.56</v>
      </c>
      <c r="G425" s="58" t="s">
        <v>566</v>
      </c>
      <c r="H425" s="60">
        <v>44896</v>
      </c>
      <c r="I425" s="68" t="s">
        <v>329</v>
      </c>
      <c r="J425" s="69" t="s">
        <v>92</v>
      </c>
    </row>
    <row r="426" s="2" customFormat="1" ht="37" customHeight="1" spans="1:10">
      <c r="A426" s="29">
        <v>423</v>
      </c>
      <c r="B426" s="58" t="s">
        <v>162</v>
      </c>
      <c r="C426" s="58" t="s">
        <v>26</v>
      </c>
      <c r="D426" s="58" t="s">
        <v>1029</v>
      </c>
      <c r="E426" s="59" t="s">
        <v>1030</v>
      </c>
      <c r="F426" s="38">
        <v>1.8</v>
      </c>
      <c r="G426" s="58" t="s">
        <v>566</v>
      </c>
      <c r="H426" s="60">
        <v>44896</v>
      </c>
      <c r="I426" s="68" t="s">
        <v>329</v>
      </c>
      <c r="J426" s="69" t="s">
        <v>92</v>
      </c>
    </row>
    <row r="427" s="2" customFormat="1" ht="37" customHeight="1" spans="1:10">
      <c r="A427" s="29">
        <v>424</v>
      </c>
      <c r="B427" s="58" t="s">
        <v>162</v>
      </c>
      <c r="C427" s="58" t="s">
        <v>26</v>
      </c>
      <c r="D427" s="58" t="s">
        <v>1031</v>
      </c>
      <c r="E427" s="59" t="s">
        <v>1032</v>
      </c>
      <c r="F427" s="38">
        <v>1.2</v>
      </c>
      <c r="G427" s="58" t="s">
        <v>566</v>
      </c>
      <c r="H427" s="60">
        <v>44896</v>
      </c>
      <c r="I427" s="68" t="s">
        <v>329</v>
      </c>
      <c r="J427" s="69" t="s">
        <v>92</v>
      </c>
    </row>
    <row r="428" s="2" customFormat="1" ht="37" customHeight="1" spans="1:10">
      <c r="A428" s="29">
        <v>425</v>
      </c>
      <c r="B428" s="58" t="s">
        <v>162</v>
      </c>
      <c r="C428" s="58" t="s">
        <v>26</v>
      </c>
      <c r="D428" s="58" t="s">
        <v>1033</v>
      </c>
      <c r="E428" s="59" t="s">
        <v>1034</v>
      </c>
      <c r="F428" s="38">
        <v>6.24</v>
      </c>
      <c r="G428" s="58" t="s">
        <v>566</v>
      </c>
      <c r="H428" s="60">
        <v>44896</v>
      </c>
      <c r="I428" s="68" t="s">
        <v>329</v>
      </c>
      <c r="J428" s="69" t="s">
        <v>92</v>
      </c>
    </row>
    <row r="429" s="2" customFormat="1" ht="37" customHeight="1" spans="1:10">
      <c r="A429" s="29">
        <v>426</v>
      </c>
      <c r="B429" s="58" t="s">
        <v>162</v>
      </c>
      <c r="C429" s="58" t="s">
        <v>26</v>
      </c>
      <c r="D429" s="58" t="s">
        <v>1035</v>
      </c>
      <c r="E429" s="59" t="s">
        <v>1036</v>
      </c>
      <c r="F429" s="38">
        <v>8.4</v>
      </c>
      <c r="G429" s="58" t="s">
        <v>566</v>
      </c>
      <c r="H429" s="60">
        <v>44896</v>
      </c>
      <c r="I429" s="68" t="s">
        <v>329</v>
      </c>
      <c r="J429" s="69" t="s">
        <v>92</v>
      </c>
    </row>
    <row r="430" s="2" customFormat="1" ht="36" spans="1:10">
      <c r="A430" s="29">
        <v>427</v>
      </c>
      <c r="B430" s="58" t="s">
        <v>89</v>
      </c>
      <c r="C430" s="58" t="s">
        <v>26</v>
      </c>
      <c r="D430" s="59" t="s">
        <v>1037</v>
      </c>
      <c r="E430" s="59" t="s">
        <v>1038</v>
      </c>
      <c r="F430" s="38">
        <v>17.6</v>
      </c>
      <c r="G430" s="58" t="s">
        <v>57</v>
      </c>
      <c r="H430" s="60">
        <v>44896</v>
      </c>
      <c r="I430" s="68" t="s">
        <v>16</v>
      </c>
      <c r="J430" s="69"/>
    </row>
    <row r="431" s="2" customFormat="1" ht="36" spans="1:10">
      <c r="A431" s="29">
        <v>428</v>
      </c>
      <c r="B431" s="58" t="s">
        <v>89</v>
      </c>
      <c r="C431" s="58" t="s">
        <v>26</v>
      </c>
      <c r="D431" s="59" t="s">
        <v>870</v>
      </c>
      <c r="E431" s="59" t="s">
        <v>1039</v>
      </c>
      <c r="F431" s="38">
        <v>18.36</v>
      </c>
      <c r="G431" s="58" t="s">
        <v>57</v>
      </c>
      <c r="H431" s="60">
        <v>44896</v>
      </c>
      <c r="I431" s="68" t="s">
        <v>16</v>
      </c>
      <c r="J431" s="69"/>
    </row>
    <row r="432" s="2" customFormat="1" ht="36" spans="1:10">
      <c r="A432" s="29">
        <v>429</v>
      </c>
      <c r="B432" s="58" t="s">
        <v>89</v>
      </c>
      <c r="C432" s="58" t="s">
        <v>26</v>
      </c>
      <c r="D432" s="59" t="s">
        <v>1040</v>
      </c>
      <c r="E432" s="59" t="s">
        <v>1041</v>
      </c>
      <c r="F432" s="38">
        <v>31</v>
      </c>
      <c r="G432" s="58" t="s">
        <v>57</v>
      </c>
      <c r="H432" s="60">
        <v>44896</v>
      </c>
      <c r="I432" s="68" t="s">
        <v>16</v>
      </c>
      <c r="J432" s="69"/>
    </row>
    <row r="433" s="2" customFormat="1" ht="37" customHeight="1" spans="1:10">
      <c r="A433" s="29">
        <v>430</v>
      </c>
      <c r="B433" s="58" t="s">
        <v>89</v>
      </c>
      <c r="C433" s="58" t="s">
        <v>26</v>
      </c>
      <c r="D433" s="59" t="s">
        <v>1042</v>
      </c>
      <c r="E433" s="59" t="s">
        <v>1043</v>
      </c>
      <c r="F433" s="38">
        <v>35</v>
      </c>
      <c r="G433" s="58" t="s">
        <v>57</v>
      </c>
      <c r="H433" s="60">
        <v>44896</v>
      </c>
      <c r="I433" s="68" t="s">
        <v>16</v>
      </c>
      <c r="J433" s="69"/>
    </row>
    <row r="434" s="2" customFormat="1" ht="37" customHeight="1" spans="1:10">
      <c r="A434" s="29">
        <v>431</v>
      </c>
      <c r="B434" s="58" t="s">
        <v>89</v>
      </c>
      <c r="C434" s="58" t="s">
        <v>26</v>
      </c>
      <c r="D434" s="59" t="s">
        <v>514</v>
      </c>
      <c r="E434" s="59" t="s">
        <v>1044</v>
      </c>
      <c r="F434" s="38">
        <v>35</v>
      </c>
      <c r="G434" s="58" t="s">
        <v>57</v>
      </c>
      <c r="H434" s="60">
        <v>44896</v>
      </c>
      <c r="I434" s="68" t="s">
        <v>16</v>
      </c>
      <c r="J434" s="69"/>
    </row>
    <row r="435" s="3" customFormat="1" ht="37" customHeight="1" spans="1:10">
      <c r="A435" s="29">
        <v>432</v>
      </c>
      <c r="B435" s="58" t="s">
        <v>89</v>
      </c>
      <c r="C435" s="58" t="s">
        <v>26</v>
      </c>
      <c r="D435" s="59" t="s">
        <v>391</v>
      </c>
      <c r="E435" s="59" t="s">
        <v>1045</v>
      </c>
      <c r="F435" s="38">
        <v>34.4</v>
      </c>
      <c r="G435" s="58" t="s">
        <v>57</v>
      </c>
      <c r="H435" s="60">
        <v>44896</v>
      </c>
      <c r="I435" s="68" t="s">
        <v>16</v>
      </c>
      <c r="J435" s="73"/>
    </row>
    <row r="436" s="3" customFormat="1" ht="37" customHeight="1" spans="1:10">
      <c r="A436" s="29">
        <v>433</v>
      </c>
      <c r="B436" s="58" t="s">
        <v>293</v>
      </c>
      <c r="C436" s="58" t="s">
        <v>26</v>
      </c>
      <c r="D436" s="59" t="s">
        <v>391</v>
      </c>
      <c r="E436" s="59" t="s">
        <v>1046</v>
      </c>
      <c r="F436" s="38">
        <v>20.2</v>
      </c>
      <c r="G436" s="58" t="s">
        <v>57</v>
      </c>
      <c r="H436" s="60">
        <v>44896</v>
      </c>
      <c r="I436" s="68" t="s">
        <v>16</v>
      </c>
      <c r="J436" s="74"/>
    </row>
  </sheetData>
  <autoFilter ref="A1:J436">
    <extLst/>
  </autoFilter>
  <mergeCells count="2">
    <mergeCell ref="A1:C1"/>
    <mergeCell ref="A2:J2"/>
  </mergeCells>
  <printOptions horizontalCentered="1"/>
  <pageMargins left="0.590277777777778" right="0.590277777777778" top="0.708333333333333" bottom="0.708333333333333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zoomScale="115" zoomScaleNormal="115" topLeftCell="A44" workbookViewId="0">
      <selection activeCell="D56" sqref="D56"/>
    </sheetView>
  </sheetViews>
  <sheetFormatPr defaultColWidth="9" defaultRowHeight="26" customHeight="1"/>
  <cols>
    <col min="1" max="1" width="4.25" style="1" customWidth="1"/>
    <col min="2" max="2" width="14.125" style="2" customWidth="1"/>
    <col min="3" max="3" width="9.375" style="2" customWidth="1"/>
    <col min="4" max="4" width="16" style="1" customWidth="1"/>
    <col min="5" max="5" width="35.4" style="4" customWidth="1"/>
    <col min="6" max="6" width="9.375" style="1" customWidth="1"/>
    <col min="7" max="7" width="20.625" style="1" customWidth="1"/>
    <col min="8" max="8" width="8.125" style="5" customWidth="1"/>
    <col min="9" max="9" width="10" style="6" customWidth="1"/>
    <col min="10" max="10" width="4.5" style="7" customWidth="1"/>
    <col min="11" max="12" width="17.9083333333333" style="1" hidden="1" customWidth="1"/>
    <col min="13" max="13" width="12.125" style="1" hidden="1" customWidth="1"/>
    <col min="14" max="14" width="17" style="1" hidden="1" customWidth="1"/>
    <col min="15" max="15" width="12.125" style="1" hidden="1" customWidth="1"/>
    <col min="16" max="16" width="23.15" style="1" customWidth="1"/>
    <col min="17" max="17" width="19.5666666666667" style="1" customWidth="1"/>
    <col min="18" max="18" width="17.3833333333333" style="1" customWidth="1"/>
    <col min="19" max="240" width="10.1333333333333" style="1" customWidth="1"/>
    <col min="241" max="241" width="10.1333333333333" style="1"/>
    <col min="242" max="16384" width="9" style="1"/>
  </cols>
  <sheetData>
    <row r="1" s="1" customFormat="1" customHeight="1" spans="1:9">
      <c r="A1" s="8" t="s">
        <v>1047</v>
      </c>
      <c r="B1" s="9"/>
      <c r="C1" s="9"/>
      <c r="E1" s="4"/>
      <c r="H1" s="5"/>
      <c r="I1" s="39"/>
    </row>
    <row r="2" s="1" customFormat="1" customHeight="1" spans="1:10">
      <c r="A2" s="10" t="s">
        <v>1048</v>
      </c>
      <c r="B2" s="11"/>
      <c r="C2" s="11"/>
      <c r="D2" s="10"/>
      <c r="E2" s="11"/>
      <c r="F2" s="10"/>
      <c r="G2" s="10"/>
      <c r="H2" s="12"/>
      <c r="I2" s="10"/>
      <c r="J2" s="10"/>
    </row>
    <row r="3" s="2" customFormat="1" ht="39" customHeight="1" spans="1:12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40" t="s">
        <v>9</v>
      </c>
      <c r="J3" s="41" t="s">
        <v>10</v>
      </c>
      <c r="L3" s="2" t="s">
        <v>1049</v>
      </c>
    </row>
    <row r="4" s="2" customFormat="1" ht="33" customHeight="1" spans="1:19">
      <c r="A4" s="15"/>
      <c r="B4" s="16" t="s">
        <v>11</v>
      </c>
      <c r="C4" s="17" t="s">
        <v>12</v>
      </c>
      <c r="D4" s="17"/>
      <c r="E4" s="16" t="s">
        <v>1050</v>
      </c>
      <c r="F4" s="17">
        <v>2000</v>
      </c>
      <c r="G4" s="17" t="s">
        <v>312</v>
      </c>
      <c r="H4" s="18"/>
      <c r="I4" s="42" t="s">
        <v>16</v>
      </c>
      <c r="J4" s="43"/>
      <c r="L4" s="2">
        <v>1021</v>
      </c>
      <c r="N4" s="2" t="s">
        <v>1051</v>
      </c>
      <c r="O4" s="2" t="s">
        <v>1052</v>
      </c>
      <c r="P4" s="2" t="s">
        <v>1053</v>
      </c>
      <c r="Q4" s="2" t="s">
        <v>1054</v>
      </c>
      <c r="R4" s="2" t="s">
        <v>1055</v>
      </c>
      <c r="S4" s="2" t="s">
        <v>1056</v>
      </c>
    </row>
    <row r="5" s="2" customFormat="1" ht="40.5" spans="1:19">
      <c r="A5" s="15"/>
      <c r="B5" s="16" t="s">
        <v>1057</v>
      </c>
      <c r="C5" s="17" t="s">
        <v>12</v>
      </c>
      <c r="D5" s="17"/>
      <c r="E5" s="16" t="s">
        <v>1058</v>
      </c>
      <c r="F5" s="17">
        <v>600</v>
      </c>
      <c r="G5" s="17" t="s">
        <v>312</v>
      </c>
      <c r="H5" s="18"/>
      <c r="I5" s="42" t="s">
        <v>16</v>
      </c>
      <c r="J5" s="44"/>
      <c r="L5" s="2">
        <v>350</v>
      </c>
      <c r="M5" s="2" t="s">
        <v>1059</v>
      </c>
      <c r="N5" s="2">
        <v>10951</v>
      </c>
      <c r="O5" s="2">
        <v>133</v>
      </c>
      <c r="P5" s="45">
        <f>8995.71+1079.21</f>
        <v>10074.92</v>
      </c>
      <c r="Q5" s="45">
        <f>743.08-109.5</f>
        <v>633.58</v>
      </c>
      <c r="R5" s="45">
        <v>109.5</v>
      </c>
      <c r="S5" s="2">
        <f>P5/N5</f>
        <v>0.92</v>
      </c>
    </row>
    <row r="6" s="2" customFormat="1" ht="33" customHeight="1" spans="1:17">
      <c r="A6" s="15"/>
      <c r="B6" s="16" t="s">
        <v>1060</v>
      </c>
      <c r="C6" s="17" t="s">
        <v>12</v>
      </c>
      <c r="D6" s="17"/>
      <c r="E6" s="16" t="s">
        <v>1061</v>
      </c>
      <c r="F6" s="17">
        <v>500</v>
      </c>
      <c r="G6" s="17" t="s">
        <v>312</v>
      </c>
      <c r="H6" s="18"/>
      <c r="I6" s="42" t="s">
        <v>16</v>
      </c>
      <c r="J6" s="44"/>
      <c r="M6" s="2" t="s">
        <v>1062</v>
      </c>
      <c r="N6" s="2">
        <v>15169</v>
      </c>
      <c r="O6" s="2">
        <f>N6-P6-Q6</f>
        <v>2211.27</v>
      </c>
      <c r="P6" s="45">
        <f>6320.79+57</f>
        <v>6377.79</v>
      </c>
      <c r="Q6" s="45">
        <f>6470.44+109.5</f>
        <v>6579.94</v>
      </c>
    </row>
    <row r="7" s="2" customFormat="1" ht="23" customHeight="1" spans="1:19">
      <c r="A7" s="15"/>
      <c r="B7" s="17" t="s">
        <v>34</v>
      </c>
      <c r="C7" s="17" t="s">
        <v>12</v>
      </c>
      <c r="D7" s="17"/>
      <c r="E7" s="16" t="s">
        <v>1063</v>
      </c>
      <c r="F7" s="17">
        <v>2000</v>
      </c>
      <c r="G7" s="17" t="s">
        <v>312</v>
      </c>
      <c r="H7" s="18"/>
      <c r="I7" s="42" t="s">
        <v>16</v>
      </c>
      <c r="J7" s="44"/>
      <c r="M7" s="2" t="s">
        <v>1062</v>
      </c>
      <c r="N7" s="2">
        <v>4500</v>
      </c>
      <c r="O7" s="2">
        <v>4500</v>
      </c>
      <c r="P7" s="45"/>
      <c r="Q7" s="45"/>
      <c r="R7" s="1"/>
      <c r="S7" s="1"/>
    </row>
    <row r="8" s="2" customFormat="1" ht="23" customHeight="1" spans="1:17">
      <c r="A8" s="15"/>
      <c r="B8" s="17"/>
      <c r="C8" s="17" t="s">
        <v>12</v>
      </c>
      <c r="D8" s="17"/>
      <c r="E8" s="16" t="s">
        <v>1064</v>
      </c>
      <c r="F8" s="17">
        <v>144</v>
      </c>
      <c r="G8" s="17" t="s">
        <v>312</v>
      </c>
      <c r="H8" s="18"/>
      <c r="I8" s="42" t="s">
        <v>16</v>
      </c>
      <c r="J8" s="44"/>
      <c r="M8" s="2" t="s">
        <v>1065</v>
      </c>
      <c r="N8" s="2">
        <v>4345</v>
      </c>
      <c r="O8" s="2">
        <f>N8-Q8</f>
        <v>1445</v>
      </c>
      <c r="P8" s="45"/>
      <c r="Q8" s="45">
        <v>2900</v>
      </c>
    </row>
    <row r="9" s="2" customFormat="1" ht="23" customHeight="1" spans="1:17">
      <c r="A9" s="15"/>
      <c r="B9" s="17"/>
      <c r="C9" s="17" t="s">
        <v>12</v>
      </c>
      <c r="D9" s="17"/>
      <c r="E9" s="16" t="s">
        <v>1066</v>
      </c>
      <c r="F9" s="19">
        <v>99</v>
      </c>
      <c r="G9" s="17" t="s">
        <v>312</v>
      </c>
      <c r="H9" s="18"/>
      <c r="I9" s="42" t="s">
        <v>16</v>
      </c>
      <c r="J9" s="44"/>
      <c r="L9" s="19">
        <v>99</v>
      </c>
      <c r="M9" s="2" t="s">
        <v>1067</v>
      </c>
      <c r="N9" s="2">
        <v>1304</v>
      </c>
      <c r="O9" s="2">
        <f>N9-P9-Q9</f>
        <v>0</v>
      </c>
      <c r="P9" s="45">
        <f>722+174.74</f>
        <v>896.74</v>
      </c>
      <c r="Q9" s="45">
        <v>407.26</v>
      </c>
    </row>
    <row r="10" s="2" customFormat="1" ht="23" customHeight="1" spans="1:17">
      <c r="A10" s="15"/>
      <c r="B10" s="17"/>
      <c r="C10" s="17" t="s">
        <v>12</v>
      </c>
      <c r="D10" s="17"/>
      <c r="E10" s="16" t="s">
        <v>1068</v>
      </c>
      <c r="F10" s="19">
        <v>15.25</v>
      </c>
      <c r="G10" s="17" t="s">
        <v>312</v>
      </c>
      <c r="H10" s="18"/>
      <c r="I10" s="42" t="s">
        <v>16</v>
      </c>
      <c r="J10" s="44"/>
      <c r="L10" s="19">
        <v>15.25</v>
      </c>
      <c r="M10" s="2" t="s">
        <v>1069</v>
      </c>
      <c r="N10" s="2">
        <v>405</v>
      </c>
      <c r="O10" s="2">
        <f>N10-P10</f>
        <v>0</v>
      </c>
      <c r="P10" s="45">
        <v>405</v>
      </c>
      <c r="Q10" s="45"/>
    </row>
    <row r="11" s="2" customFormat="1" ht="23" customHeight="1" spans="1:19">
      <c r="A11" s="15"/>
      <c r="B11" s="17"/>
      <c r="C11" s="17" t="s">
        <v>12</v>
      </c>
      <c r="D11" s="17"/>
      <c r="E11" s="16" t="s">
        <v>1070</v>
      </c>
      <c r="F11" s="17">
        <v>101</v>
      </c>
      <c r="G11" s="17" t="s">
        <v>312</v>
      </c>
      <c r="H11" s="18"/>
      <c r="I11" s="42" t="s">
        <v>16</v>
      </c>
      <c r="J11" s="44"/>
      <c r="M11" s="2" t="s">
        <v>1071</v>
      </c>
      <c r="P11" s="46">
        <f>SUM(P5:P10)</f>
        <v>17754.45</v>
      </c>
      <c r="Q11" s="46">
        <f>SUM(Q5:Q10)</f>
        <v>10520.78</v>
      </c>
      <c r="R11" s="46">
        <f>SUM(R5:R10)</f>
        <v>109.5</v>
      </c>
      <c r="S11" s="2">
        <f>P11/28384.73</f>
        <v>0.625493002751832</v>
      </c>
    </row>
    <row r="12" s="2" customFormat="1" ht="23" customHeight="1" spans="1:12">
      <c r="A12" s="15"/>
      <c r="B12" s="17" t="s">
        <v>34</v>
      </c>
      <c r="C12" s="17" t="s">
        <v>12</v>
      </c>
      <c r="D12" s="17"/>
      <c r="E12" s="16" t="s">
        <v>1072</v>
      </c>
      <c r="F12" s="19">
        <v>48.46</v>
      </c>
      <c r="G12" s="17" t="s">
        <v>312</v>
      </c>
      <c r="H12" s="18"/>
      <c r="I12" s="42" t="s">
        <v>16</v>
      </c>
      <c r="J12" s="44"/>
      <c r="L12" s="19">
        <v>48.46</v>
      </c>
    </row>
    <row r="13" s="2" customFormat="1" ht="23" customHeight="1" spans="1:12">
      <c r="A13" s="15"/>
      <c r="B13" s="17"/>
      <c r="C13" s="17" t="s">
        <v>12</v>
      </c>
      <c r="D13" s="17"/>
      <c r="E13" s="16" t="s">
        <v>1073</v>
      </c>
      <c r="F13" s="19">
        <v>49.3</v>
      </c>
      <c r="G13" s="17" t="s">
        <v>312</v>
      </c>
      <c r="H13" s="18"/>
      <c r="I13" s="42" t="s">
        <v>16</v>
      </c>
      <c r="J13" s="44"/>
      <c r="L13" s="19">
        <v>49.3</v>
      </c>
    </row>
    <row r="14" s="2" customFormat="1" ht="23" customHeight="1" spans="1:12">
      <c r="A14" s="15"/>
      <c r="B14" s="17"/>
      <c r="C14" s="17" t="s">
        <v>12</v>
      </c>
      <c r="D14" s="17"/>
      <c r="E14" s="16" t="s">
        <v>1074</v>
      </c>
      <c r="F14" s="19">
        <v>80</v>
      </c>
      <c r="G14" s="17" t="s">
        <v>312</v>
      </c>
      <c r="H14" s="18"/>
      <c r="I14" s="42" t="s">
        <v>16</v>
      </c>
      <c r="J14" s="44"/>
      <c r="L14" s="19">
        <v>80</v>
      </c>
    </row>
    <row r="15" s="2" customFormat="1" ht="23" customHeight="1" spans="1:12">
      <c r="A15" s="15"/>
      <c r="B15" s="17"/>
      <c r="C15" s="17" t="s">
        <v>12</v>
      </c>
      <c r="D15" s="17"/>
      <c r="E15" s="16" t="s">
        <v>1075</v>
      </c>
      <c r="F15" s="19">
        <v>57.2</v>
      </c>
      <c r="G15" s="17" t="s">
        <v>312</v>
      </c>
      <c r="H15" s="18"/>
      <c r="I15" s="42" t="s">
        <v>16</v>
      </c>
      <c r="J15" s="44"/>
      <c r="L15" s="19">
        <v>57.2</v>
      </c>
    </row>
    <row r="16" s="2" customFormat="1" ht="23" customHeight="1" spans="1:12">
      <c r="A16" s="15"/>
      <c r="B16" s="17"/>
      <c r="C16" s="17" t="s">
        <v>12</v>
      </c>
      <c r="D16" s="17"/>
      <c r="E16" s="16" t="s">
        <v>1076</v>
      </c>
      <c r="F16" s="19">
        <v>41.5</v>
      </c>
      <c r="G16" s="17" t="s">
        <v>312</v>
      </c>
      <c r="H16" s="18"/>
      <c r="I16" s="42" t="s">
        <v>16</v>
      </c>
      <c r="J16" s="44"/>
      <c r="L16" s="19">
        <v>41.5</v>
      </c>
    </row>
    <row r="17" s="2" customFormat="1" ht="23" customHeight="1" spans="1:10">
      <c r="A17" s="15"/>
      <c r="B17" s="17"/>
      <c r="C17" s="17" t="s">
        <v>12</v>
      </c>
      <c r="D17" s="17"/>
      <c r="E17" s="16" t="s">
        <v>1077</v>
      </c>
      <c r="F17" s="17">
        <v>160</v>
      </c>
      <c r="G17" s="17" t="s">
        <v>312</v>
      </c>
      <c r="H17" s="18"/>
      <c r="I17" s="42" t="s">
        <v>16</v>
      </c>
      <c r="J17" s="44"/>
    </row>
    <row r="18" s="2" customFormat="1" ht="27" spans="1:12">
      <c r="A18" s="15"/>
      <c r="B18" s="16" t="s">
        <v>1078</v>
      </c>
      <c r="C18" s="17" t="s">
        <v>12</v>
      </c>
      <c r="D18" s="17"/>
      <c r="E18" s="16" t="s">
        <v>1079</v>
      </c>
      <c r="F18" s="17">
        <v>1000</v>
      </c>
      <c r="G18" s="17" t="s">
        <v>312</v>
      </c>
      <c r="H18" s="18"/>
      <c r="I18" s="42" t="s">
        <v>16</v>
      </c>
      <c r="J18" s="44"/>
      <c r="L18" s="2">
        <f>1650-L4-L5</f>
        <v>279</v>
      </c>
    </row>
    <row r="19" s="2" customFormat="1" ht="27" spans="1:10">
      <c r="A19" s="15"/>
      <c r="B19" s="17" t="s">
        <v>64</v>
      </c>
      <c r="C19" s="17" t="s">
        <v>12</v>
      </c>
      <c r="D19" s="17"/>
      <c r="E19" s="16" t="s">
        <v>1080</v>
      </c>
      <c r="F19" s="17">
        <v>100</v>
      </c>
      <c r="G19" s="17" t="s">
        <v>312</v>
      </c>
      <c r="H19" s="18"/>
      <c r="I19" s="42" t="s">
        <v>16</v>
      </c>
      <c r="J19" s="44"/>
    </row>
    <row r="20" s="2" customFormat="1" ht="27" spans="1:10">
      <c r="A20" s="15"/>
      <c r="B20" s="17"/>
      <c r="C20" s="17" t="s">
        <v>12</v>
      </c>
      <c r="D20" s="17"/>
      <c r="E20" s="16" t="s">
        <v>1081</v>
      </c>
      <c r="F20" s="17">
        <v>300</v>
      </c>
      <c r="G20" s="17" t="s">
        <v>312</v>
      </c>
      <c r="H20" s="18"/>
      <c r="I20" s="42" t="s">
        <v>16</v>
      </c>
      <c r="J20" s="44"/>
    </row>
    <row r="21" s="2" customFormat="1" ht="27" spans="1:10">
      <c r="A21" s="15"/>
      <c r="B21" s="17"/>
      <c r="C21" s="17" t="s">
        <v>12</v>
      </c>
      <c r="D21" s="17"/>
      <c r="E21" s="16" t="s">
        <v>1082</v>
      </c>
      <c r="F21" s="17">
        <v>300</v>
      </c>
      <c r="G21" s="17" t="s">
        <v>312</v>
      </c>
      <c r="H21" s="18"/>
      <c r="I21" s="42" t="s">
        <v>16</v>
      </c>
      <c r="J21" s="44"/>
    </row>
    <row r="22" s="2" customFormat="1" ht="27" spans="1:10">
      <c r="A22" s="15"/>
      <c r="B22" s="17"/>
      <c r="C22" s="17" t="s">
        <v>12</v>
      </c>
      <c r="D22" s="17"/>
      <c r="E22" s="16" t="s">
        <v>1083</v>
      </c>
      <c r="F22" s="17">
        <v>300</v>
      </c>
      <c r="G22" s="17" t="s">
        <v>312</v>
      </c>
      <c r="H22" s="18"/>
      <c r="I22" s="42" t="s">
        <v>16</v>
      </c>
      <c r="J22" s="44"/>
    </row>
    <row r="23" s="2" customFormat="1" ht="27" spans="1:10">
      <c r="A23" s="15"/>
      <c r="B23" s="17"/>
      <c r="C23" s="17" t="s">
        <v>12</v>
      </c>
      <c r="D23" s="17"/>
      <c r="E23" s="16" t="s">
        <v>1084</v>
      </c>
      <c r="F23" s="17">
        <v>300</v>
      </c>
      <c r="G23" s="17" t="s">
        <v>312</v>
      </c>
      <c r="H23" s="18"/>
      <c r="I23" s="42" t="s">
        <v>16</v>
      </c>
      <c r="J23" s="44"/>
    </row>
    <row r="24" s="2" customFormat="1" ht="27" spans="1:10">
      <c r="A24" s="15"/>
      <c r="B24" s="17"/>
      <c r="C24" s="17" t="s">
        <v>12</v>
      </c>
      <c r="D24" s="17"/>
      <c r="E24" s="16" t="s">
        <v>1085</v>
      </c>
      <c r="F24" s="17">
        <v>100</v>
      </c>
      <c r="G24" s="17" t="s">
        <v>312</v>
      </c>
      <c r="H24" s="18"/>
      <c r="I24" s="42" t="s">
        <v>16</v>
      </c>
      <c r="J24" s="44"/>
    </row>
    <row r="25" s="2" customFormat="1" ht="40.5" spans="1:10">
      <c r="A25" s="15"/>
      <c r="B25" s="17"/>
      <c r="C25" s="17" t="s">
        <v>12</v>
      </c>
      <c r="D25" s="17"/>
      <c r="E25" s="16" t="s">
        <v>1086</v>
      </c>
      <c r="F25" s="17">
        <v>700</v>
      </c>
      <c r="G25" s="17" t="s">
        <v>312</v>
      </c>
      <c r="H25" s="18"/>
      <c r="I25" s="42" t="s">
        <v>16</v>
      </c>
      <c r="J25" s="44"/>
    </row>
    <row r="26" s="2" customFormat="1" ht="54" spans="1:11">
      <c r="A26" s="15"/>
      <c r="B26" s="16" t="s">
        <v>78</v>
      </c>
      <c r="C26" s="17" t="s">
        <v>12</v>
      </c>
      <c r="D26" s="20"/>
      <c r="E26" s="16" t="s">
        <v>1087</v>
      </c>
      <c r="F26" s="17">
        <v>7400</v>
      </c>
      <c r="G26" s="17" t="s">
        <v>81</v>
      </c>
      <c r="H26" s="18"/>
      <c r="I26" s="42" t="s">
        <v>16</v>
      </c>
      <c r="J26" s="44"/>
      <c r="K26" s="2" t="s">
        <v>1088</v>
      </c>
    </row>
    <row r="27" s="2" customFormat="1" ht="27" spans="1:10">
      <c r="A27" s="15"/>
      <c r="B27" s="16" t="s">
        <v>83</v>
      </c>
      <c r="C27" s="16" t="s">
        <v>84</v>
      </c>
      <c r="D27" s="16"/>
      <c r="E27" s="16" t="s">
        <v>85</v>
      </c>
      <c r="F27" s="17">
        <v>109.5</v>
      </c>
      <c r="G27" s="17" t="s">
        <v>312</v>
      </c>
      <c r="H27" s="18"/>
      <c r="I27" s="42" t="s">
        <v>16</v>
      </c>
      <c r="J27" s="44"/>
    </row>
    <row r="28" s="2" customFormat="1" ht="27" spans="1:10">
      <c r="A28" s="15"/>
      <c r="B28" s="21" t="s">
        <v>86</v>
      </c>
      <c r="C28" s="17" t="s">
        <v>12</v>
      </c>
      <c r="D28" s="16"/>
      <c r="E28" s="16" t="s">
        <v>1089</v>
      </c>
      <c r="F28" s="20">
        <v>57</v>
      </c>
      <c r="G28" s="17" t="s">
        <v>29</v>
      </c>
      <c r="H28" s="18"/>
      <c r="I28" s="42" t="s">
        <v>16</v>
      </c>
      <c r="J28" s="44"/>
    </row>
    <row r="29" s="2" customFormat="1" ht="90" customHeight="1" spans="1:14">
      <c r="A29" s="15"/>
      <c r="B29" s="21" t="s">
        <v>1090</v>
      </c>
      <c r="C29" s="17" t="s">
        <v>26</v>
      </c>
      <c r="D29" s="16"/>
      <c r="E29" s="16"/>
      <c r="F29" s="22">
        <v>10113.52</v>
      </c>
      <c r="G29" s="17" t="s">
        <v>1091</v>
      </c>
      <c r="H29" s="18"/>
      <c r="I29" s="42" t="s">
        <v>16</v>
      </c>
      <c r="J29" s="44"/>
      <c r="K29" s="2" t="s">
        <v>1092</v>
      </c>
      <c r="L29" s="2" t="s">
        <v>1093</v>
      </c>
      <c r="N29" s="2" t="s">
        <v>1094</v>
      </c>
    </row>
    <row r="30" s="2" customFormat="1" ht="27" spans="1:10">
      <c r="A30" s="23"/>
      <c r="B30" s="24" t="s">
        <v>89</v>
      </c>
      <c r="C30" s="25" t="s">
        <v>26</v>
      </c>
      <c r="D30" s="26" t="s">
        <v>286</v>
      </c>
      <c r="E30" s="26" t="s">
        <v>1095</v>
      </c>
      <c r="F30" s="27">
        <v>79</v>
      </c>
      <c r="G30" s="25" t="s">
        <v>57</v>
      </c>
      <c r="H30" s="28"/>
      <c r="I30" s="47" t="s">
        <v>16</v>
      </c>
      <c r="J30" s="48"/>
    </row>
    <row r="31" s="2" customFormat="1" ht="27" spans="1:10">
      <c r="A31" s="23"/>
      <c r="B31" s="24" t="s">
        <v>89</v>
      </c>
      <c r="C31" s="25" t="s">
        <v>26</v>
      </c>
      <c r="D31" s="26" t="s">
        <v>1037</v>
      </c>
      <c r="E31" s="26" t="s">
        <v>1096</v>
      </c>
      <c r="F31" s="27">
        <v>17.6</v>
      </c>
      <c r="G31" s="25" t="s">
        <v>57</v>
      </c>
      <c r="H31" s="28"/>
      <c r="I31" s="47" t="s">
        <v>16</v>
      </c>
      <c r="J31" s="48"/>
    </row>
    <row r="32" s="2" customFormat="1" ht="27" spans="1:10">
      <c r="A32" s="23"/>
      <c r="B32" s="24" t="s">
        <v>89</v>
      </c>
      <c r="C32" s="25" t="s">
        <v>26</v>
      </c>
      <c r="D32" s="26" t="s">
        <v>870</v>
      </c>
      <c r="E32" s="26" t="s">
        <v>1097</v>
      </c>
      <c r="F32" s="27">
        <v>18.36</v>
      </c>
      <c r="G32" s="25" t="s">
        <v>57</v>
      </c>
      <c r="H32" s="28"/>
      <c r="I32" s="47" t="s">
        <v>16</v>
      </c>
      <c r="J32" s="48"/>
    </row>
    <row r="33" s="2" customFormat="1" ht="27" spans="1:10">
      <c r="A33" s="23"/>
      <c r="B33" s="24" t="s">
        <v>89</v>
      </c>
      <c r="C33" s="25" t="s">
        <v>26</v>
      </c>
      <c r="D33" s="26" t="s">
        <v>288</v>
      </c>
      <c r="E33" s="26" t="s">
        <v>1098</v>
      </c>
      <c r="F33" s="27">
        <v>18.8</v>
      </c>
      <c r="G33" s="25" t="s">
        <v>57</v>
      </c>
      <c r="H33" s="28"/>
      <c r="I33" s="47" t="s">
        <v>16</v>
      </c>
      <c r="J33" s="48"/>
    </row>
    <row r="34" s="2" customFormat="1" ht="27" spans="1:10">
      <c r="A34" s="23"/>
      <c r="B34" s="24" t="s">
        <v>89</v>
      </c>
      <c r="C34" s="25" t="s">
        <v>26</v>
      </c>
      <c r="D34" s="26" t="s">
        <v>1040</v>
      </c>
      <c r="E34" s="26" t="s">
        <v>1099</v>
      </c>
      <c r="F34" s="27">
        <v>52.5</v>
      </c>
      <c r="G34" s="25" t="s">
        <v>57</v>
      </c>
      <c r="H34" s="28"/>
      <c r="I34" s="47" t="s">
        <v>16</v>
      </c>
      <c r="J34" s="48"/>
    </row>
    <row r="35" s="2" customFormat="1" ht="27" spans="1:10">
      <c r="A35" s="23"/>
      <c r="B35" s="24" t="s">
        <v>89</v>
      </c>
      <c r="C35" s="25" t="s">
        <v>26</v>
      </c>
      <c r="D35" s="26" t="s">
        <v>290</v>
      </c>
      <c r="E35" s="26" t="s">
        <v>1100</v>
      </c>
      <c r="F35" s="27">
        <v>35</v>
      </c>
      <c r="G35" s="25" t="s">
        <v>57</v>
      </c>
      <c r="H35" s="28"/>
      <c r="I35" s="47" t="s">
        <v>16</v>
      </c>
      <c r="J35" s="48"/>
    </row>
    <row r="36" s="2" customFormat="1" ht="27" spans="1:10">
      <c r="A36" s="23"/>
      <c r="B36" s="24" t="s">
        <v>89</v>
      </c>
      <c r="C36" s="25" t="s">
        <v>26</v>
      </c>
      <c r="D36" s="26" t="s">
        <v>1042</v>
      </c>
      <c r="E36" s="26" t="s">
        <v>1100</v>
      </c>
      <c r="F36" s="27">
        <v>35</v>
      </c>
      <c r="G36" s="25" t="s">
        <v>57</v>
      </c>
      <c r="H36" s="28"/>
      <c r="I36" s="47" t="s">
        <v>16</v>
      </c>
      <c r="J36" s="48"/>
    </row>
    <row r="37" s="2" customFormat="1" ht="27" spans="1:10">
      <c r="A37" s="23"/>
      <c r="B37" s="24" t="s">
        <v>89</v>
      </c>
      <c r="C37" s="25" t="s">
        <v>26</v>
      </c>
      <c r="D37" s="26" t="s">
        <v>514</v>
      </c>
      <c r="E37" s="26" t="s">
        <v>1100</v>
      </c>
      <c r="F37" s="27">
        <v>35</v>
      </c>
      <c r="G37" s="25" t="s">
        <v>57</v>
      </c>
      <c r="H37" s="28"/>
      <c r="I37" s="47" t="s">
        <v>16</v>
      </c>
      <c r="J37" s="48"/>
    </row>
    <row r="38" s="2" customFormat="1" ht="27" spans="1:10">
      <c r="A38" s="23"/>
      <c r="B38" s="24" t="s">
        <v>89</v>
      </c>
      <c r="C38" s="25" t="s">
        <v>26</v>
      </c>
      <c r="D38" s="26" t="s">
        <v>212</v>
      </c>
      <c r="E38" s="26" t="s">
        <v>1101</v>
      </c>
      <c r="F38" s="27">
        <v>88</v>
      </c>
      <c r="G38" s="25" t="s">
        <v>57</v>
      </c>
      <c r="H38" s="28"/>
      <c r="I38" s="47" t="s">
        <v>16</v>
      </c>
      <c r="J38" s="48"/>
    </row>
    <row r="39" s="2" customFormat="1" ht="27" spans="1:10">
      <c r="A39" s="23"/>
      <c r="B39" s="24" t="s">
        <v>293</v>
      </c>
      <c r="C39" s="25" t="s">
        <v>26</v>
      </c>
      <c r="D39" s="26" t="s">
        <v>212</v>
      </c>
      <c r="E39" s="26" t="s">
        <v>1102</v>
      </c>
      <c r="F39" s="27">
        <v>28</v>
      </c>
      <c r="G39" s="25" t="s">
        <v>57</v>
      </c>
      <c r="H39" s="28"/>
      <c r="I39" s="47" t="s">
        <v>16</v>
      </c>
      <c r="J39" s="48"/>
    </row>
    <row r="40" s="2" customFormat="1" ht="27" spans="1:10">
      <c r="A40" s="23"/>
      <c r="B40" s="24" t="s">
        <v>295</v>
      </c>
      <c r="C40" s="25" t="s">
        <v>12</v>
      </c>
      <c r="D40" s="26" t="s">
        <v>296</v>
      </c>
      <c r="E40" s="26" t="s">
        <v>1103</v>
      </c>
      <c r="F40" s="27">
        <v>209</v>
      </c>
      <c r="G40" s="25" t="s">
        <v>57</v>
      </c>
      <c r="H40" s="28"/>
      <c r="I40" s="47" t="s">
        <v>16</v>
      </c>
      <c r="J40" s="48"/>
    </row>
    <row r="41" s="2" customFormat="1" ht="27" spans="1:10">
      <c r="A41" s="23"/>
      <c r="B41" s="24" t="s">
        <v>1104</v>
      </c>
      <c r="C41" s="25" t="s">
        <v>12</v>
      </c>
      <c r="D41" s="26" t="s">
        <v>51</v>
      </c>
      <c r="E41" s="26" t="s">
        <v>1105</v>
      </c>
      <c r="F41" s="27">
        <v>288</v>
      </c>
      <c r="G41" s="25" t="s">
        <v>57</v>
      </c>
      <c r="H41" s="28"/>
      <c r="I41" s="47" t="s">
        <v>16</v>
      </c>
      <c r="J41" s="48"/>
    </row>
    <row r="42" s="2" customFormat="1" ht="27" spans="1:10">
      <c r="A42" s="23"/>
      <c r="B42" s="24" t="s">
        <v>298</v>
      </c>
      <c r="C42" s="25" t="s">
        <v>12</v>
      </c>
      <c r="D42" s="26" t="s">
        <v>49</v>
      </c>
      <c r="E42" s="26" t="s">
        <v>1106</v>
      </c>
      <c r="F42" s="27">
        <v>105</v>
      </c>
      <c r="G42" s="25" t="s">
        <v>57</v>
      </c>
      <c r="H42" s="28"/>
      <c r="I42" s="47" t="s">
        <v>16</v>
      </c>
      <c r="J42" s="48"/>
    </row>
    <row r="43" s="2" customFormat="1" ht="27" spans="1:10">
      <c r="A43" s="23"/>
      <c r="B43" s="24" t="s">
        <v>300</v>
      </c>
      <c r="C43" s="25" t="s">
        <v>12</v>
      </c>
      <c r="D43" s="26" t="s">
        <v>301</v>
      </c>
      <c r="E43" s="26" t="s">
        <v>1107</v>
      </c>
      <c r="F43" s="27">
        <v>120</v>
      </c>
      <c r="G43" s="25" t="s">
        <v>57</v>
      </c>
      <c r="H43" s="28"/>
      <c r="I43" s="47" t="s">
        <v>16</v>
      </c>
      <c r="J43" s="48"/>
    </row>
    <row r="44" s="2" customFormat="1" ht="54" spans="1:14">
      <c r="A44" s="23"/>
      <c r="B44" s="24" t="s">
        <v>1108</v>
      </c>
      <c r="C44" s="25" t="s">
        <v>12</v>
      </c>
      <c r="D44" s="26" t="s">
        <v>1109</v>
      </c>
      <c r="E44" s="26" t="s">
        <v>1110</v>
      </c>
      <c r="F44" s="27">
        <v>579.74</v>
      </c>
      <c r="G44" s="25" t="s">
        <v>306</v>
      </c>
      <c r="H44" s="28"/>
      <c r="I44" s="47" t="s">
        <v>307</v>
      </c>
      <c r="J44" s="48"/>
      <c r="K44" s="2" t="s">
        <v>308</v>
      </c>
      <c r="N44" s="2">
        <f>M45-5447.47</f>
        <v>1648.7125</v>
      </c>
    </row>
    <row r="45" s="3" customFormat="1" ht="23" customHeight="1" spans="1:19">
      <c r="A45" s="29"/>
      <c r="B45" s="30" t="s">
        <v>1111</v>
      </c>
      <c r="C45" s="30"/>
      <c r="D45" s="30"/>
      <c r="E45" s="30"/>
      <c r="F45" s="30">
        <f>SUM(F4:F44)</f>
        <v>28384.73</v>
      </c>
      <c r="G45" s="31"/>
      <c r="H45" s="32"/>
      <c r="I45" s="49"/>
      <c r="J45" s="50"/>
      <c r="K45" s="2" t="s">
        <v>1112</v>
      </c>
      <c r="L45" s="2"/>
      <c r="M45" s="2">
        <f>28384.73*0.25</f>
        <v>7096.1825</v>
      </c>
      <c r="N45" s="2"/>
      <c r="O45" s="2"/>
      <c r="P45" s="2"/>
      <c r="Q45" s="2"/>
      <c r="R45" s="2"/>
      <c r="S45" s="2"/>
    </row>
    <row r="46" ht="27" spans="1:19">
      <c r="A46" s="33"/>
      <c r="B46" s="34" t="s">
        <v>1113</v>
      </c>
      <c r="C46" s="27" t="s">
        <v>12</v>
      </c>
      <c r="D46" s="33"/>
      <c r="E46" s="34" t="s">
        <v>1114</v>
      </c>
      <c r="F46" s="35">
        <v>2000</v>
      </c>
      <c r="G46" s="25" t="s">
        <v>1115</v>
      </c>
      <c r="H46" s="36"/>
      <c r="I46" s="51"/>
      <c r="J46" s="52"/>
      <c r="M46" s="2"/>
      <c r="N46" s="2"/>
      <c r="O46" s="2"/>
      <c r="P46" s="2"/>
      <c r="Q46" s="2"/>
      <c r="R46" s="2"/>
      <c r="S46" s="2"/>
    </row>
    <row r="47" ht="27" spans="1:10">
      <c r="A47" s="33"/>
      <c r="B47" s="34" t="s">
        <v>318</v>
      </c>
      <c r="C47" s="27" t="s">
        <v>12</v>
      </c>
      <c r="D47" s="33"/>
      <c r="E47" s="34" t="s">
        <v>1116</v>
      </c>
      <c r="F47" s="35">
        <v>500</v>
      </c>
      <c r="G47" s="25" t="s">
        <v>29</v>
      </c>
      <c r="H47" s="36"/>
      <c r="I47" s="51"/>
      <c r="J47" s="52"/>
    </row>
    <row r="48" ht="27" spans="1:10">
      <c r="A48" s="33"/>
      <c r="B48" s="34" t="s">
        <v>1117</v>
      </c>
      <c r="C48" s="27" t="s">
        <v>26</v>
      </c>
      <c r="D48" s="33"/>
      <c r="E48" s="34" t="s">
        <v>1118</v>
      </c>
      <c r="F48" s="35">
        <v>1000</v>
      </c>
      <c r="G48" s="25" t="s">
        <v>1115</v>
      </c>
      <c r="H48" s="36"/>
      <c r="I48" s="51"/>
      <c r="J48" s="52"/>
    </row>
    <row r="49" ht="27" spans="1:10">
      <c r="A49" s="33"/>
      <c r="B49" s="34" t="s">
        <v>1119</v>
      </c>
      <c r="C49" s="27" t="s">
        <v>84</v>
      </c>
      <c r="D49" s="33"/>
      <c r="E49" s="34" t="s">
        <v>1120</v>
      </c>
      <c r="F49" s="35">
        <v>1372.39</v>
      </c>
      <c r="G49" s="25" t="s">
        <v>29</v>
      </c>
      <c r="H49" s="36"/>
      <c r="I49" s="51" t="s">
        <v>1121</v>
      </c>
      <c r="J49" s="52"/>
    </row>
    <row r="50" ht="54" spans="1:12">
      <c r="A50" s="33"/>
      <c r="B50" s="34" t="s">
        <v>1122</v>
      </c>
      <c r="C50" s="27" t="s">
        <v>84</v>
      </c>
      <c r="D50" s="33"/>
      <c r="E50" s="34" t="s">
        <v>1123</v>
      </c>
      <c r="F50" s="35">
        <v>817</v>
      </c>
      <c r="G50" s="25" t="s">
        <v>1124</v>
      </c>
      <c r="H50" s="36"/>
      <c r="I50" s="51"/>
      <c r="J50" s="52"/>
      <c r="K50" s="1" t="s">
        <v>1125</v>
      </c>
      <c r="L50" s="53">
        <f>F50/4</f>
        <v>204.25</v>
      </c>
    </row>
    <row r="51" s="2" customFormat="1" ht="50" customHeight="1" spans="1:19">
      <c r="A51" s="23"/>
      <c r="B51" s="26" t="s">
        <v>1126</v>
      </c>
      <c r="C51" s="25" t="s">
        <v>12</v>
      </c>
      <c r="D51" s="26"/>
      <c r="E51" s="26" t="s">
        <v>1127</v>
      </c>
      <c r="F51" s="25">
        <v>200</v>
      </c>
      <c r="G51" s="25" t="s">
        <v>1115</v>
      </c>
      <c r="H51" s="28"/>
      <c r="I51" s="47" t="s">
        <v>16</v>
      </c>
      <c r="J51" s="48"/>
      <c r="M51" s="1"/>
      <c r="N51" s="1"/>
      <c r="O51" s="1"/>
      <c r="P51" s="1"/>
      <c r="Q51" s="1"/>
      <c r="R51" s="1"/>
      <c r="S51" s="1"/>
    </row>
    <row r="52" s="2" customFormat="1" ht="37" customHeight="1" spans="1:12">
      <c r="A52" s="23"/>
      <c r="B52" s="24" t="s">
        <v>1128</v>
      </c>
      <c r="C52" s="25" t="s">
        <v>12</v>
      </c>
      <c r="D52" s="26"/>
      <c r="E52" s="26" t="s">
        <v>1129</v>
      </c>
      <c r="F52" s="25">
        <v>540</v>
      </c>
      <c r="G52" s="25" t="s">
        <v>1115</v>
      </c>
      <c r="H52" s="28"/>
      <c r="I52" s="47" t="s">
        <v>16</v>
      </c>
      <c r="J52" s="48"/>
      <c r="L52" s="54">
        <f>F52/2</f>
        <v>270</v>
      </c>
    </row>
    <row r="53" ht="33" customHeight="1" spans="1:19">
      <c r="A53" s="33"/>
      <c r="B53" s="34" t="s">
        <v>1130</v>
      </c>
      <c r="C53" s="27"/>
      <c r="D53" s="33"/>
      <c r="E53" s="34" t="s">
        <v>1131</v>
      </c>
      <c r="F53" s="35">
        <v>78.88</v>
      </c>
      <c r="G53" s="25" t="s">
        <v>29</v>
      </c>
      <c r="H53" s="36"/>
      <c r="I53" s="51"/>
      <c r="J53" s="52"/>
      <c r="L53" s="35">
        <v>78.88</v>
      </c>
      <c r="M53" s="2"/>
      <c r="N53" s="2"/>
      <c r="O53" s="2"/>
      <c r="P53" s="2"/>
      <c r="Q53" s="2"/>
      <c r="R53" s="2"/>
      <c r="S53" s="2"/>
    </row>
    <row r="54" ht="39" customHeight="1" spans="1:12">
      <c r="A54" s="33"/>
      <c r="B54" s="34" t="s">
        <v>1132</v>
      </c>
      <c r="C54" s="27"/>
      <c r="D54" s="33"/>
      <c r="E54" s="34" t="s">
        <v>1133</v>
      </c>
      <c r="F54" s="35">
        <v>203</v>
      </c>
      <c r="G54" s="25" t="s">
        <v>29</v>
      </c>
      <c r="H54" s="36"/>
      <c r="I54" s="51"/>
      <c r="J54" s="52"/>
      <c r="L54" s="35">
        <v>203</v>
      </c>
    </row>
    <row r="55" customHeight="1" spans="1:10">
      <c r="A55" s="33"/>
      <c r="B55" s="27" t="s">
        <v>1134</v>
      </c>
      <c r="C55" s="27"/>
      <c r="D55" s="33"/>
      <c r="E55" s="37"/>
      <c r="F55" s="33">
        <v>197</v>
      </c>
      <c r="G55" s="25" t="s">
        <v>566</v>
      </c>
      <c r="H55" s="36"/>
      <c r="I55" s="47" t="s">
        <v>16</v>
      </c>
      <c r="J55" s="52"/>
    </row>
    <row r="56" customHeight="1" spans="1:10">
      <c r="A56" s="33"/>
      <c r="B56" s="27" t="s">
        <v>1135</v>
      </c>
      <c r="C56" s="27"/>
      <c r="D56" s="33"/>
      <c r="E56" s="37"/>
      <c r="F56" s="33">
        <v>100</v>
      </c>
      <c r="G56" s="25" t="s">
        <v>566</v>
      </c>
      <c r="H56" s="36"/>
      <c r="I56" s="47" t="s">
        <v>16</v>
      </c>
      <c r="J56" s="52"/>
    </row>
    <row r="57" customHeight="1" spans="1:10">
      <c r="A57" s="33"/>
      <c r="B57" s="27" t="s">
        <v>1136</v>
      </c>
      <c r="C57" s="27"/>
      <c r="D57" s="33"/>
      <c r="E57" s="37"/>
      <c r="F57" s="33">
        <v>1148</v>
      </c>
      <c r="G57" s="25" t="s">
        <v>566</v>
      </c>
      <c r="H57" s="36"/>
      <c r="I57" s="51" t="s">
        <v>1121</v>
      </c>
      <c r="J57" s="52"/>
    </row>
    <row r="58" customHeight="1" spans="1:10">
      <c r="A58" s="33"/>
      <c r="B58" s="27" t="s">
        <v>1137</v>
      </c>
      <c r="C58" s="27"/>
      <c r="D58" s="33"/>
      <c r="E58" s="37"/>
      <c r="F58" s="33">
        <v>133</v>
      </c>
      <c r="G58" s="25" t="s">
        <v>312</v>
      </c>
      <c r="H58" s="36"/>
      <c r="I58" s="51" t="s">
        <v>1138</v>
      </c>
      <c r="J58" s="52"/>
    </row>
    <row r="59" customHeight="1" spans="2:6">
      <c r="B59" s="3" t="s">
        <v>1139</v>
      </c>
      <c r="C59" s="3"/>
      <c r="D59" s="3"/>
      <c r="E59" s="3"/>
      <c r="F59" s="1">
        <f>SUM(F46:F58)</f>
        <v>8289.27</v>
      </c>
    </row>
    <row r="60" customHeight="1" spans="2:6">
      <c r="B60" s="38" t="s">
        <v>1140</v>
      </c>
      <c r="C60" s="38"/>
      <c r="D60" s="38"/>
      <c r="E60" s="38"/>
      <c r="F60" s="1">
        <f>F45+F59</f>
        <v>36674</v>
      </c>
    </row>
    <row r="61" customHeight="1" spans="6:6">
      <c r="F61" s="1">
        <v>2900</v>
      </c>
    </row>
  </sheetData>
  <mergeCells count="8">
    <mergeCell ref="A1:C1"/>
    <mergeCell ref="A2:J2"/>
    <mergeCell ref="B45:E45"/>
    <mergeCell ref="B59:E59"/>
    <mergeCell ref="B60:E60"/>
    <mergeCell ref="B7:B11"/>
    <mergeCell ref="B12:B17"/>
    <mergeCell ref="B19:B25"/>
  </mergeCells>
  <printOptions horizontalCentered="1"/>
  <pageMargins left="0.786805555555556" right="0.786805555555556" top="0.984027777777778" bottom="0.984027777777778" header="0.5" footer="0.5"/>
  <pageSetup paperSize="9" orientation="landscape" horizontalDpi="600"/>
  <headerFooter/>
  <ignoredErrors>
    <ignoredError sqref="O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整合产业项目、贫困村基础设施项目及其他项目（最终）</vt:lpstr>
      <vt:lpstr>整合项目非贫困村基础设施（最终）</vt:lpstr>
      <vt:lpstr>全部项目分文号（非整合方案用）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信方图文广告</cp:lastModifiedBy>
  <dcterms:created xsi:type="dcterms:W3CDTF">2021-08-27T08:50:00Z</dcterms:created>
  <dcterms:modified xsi:type="dcterms:W3CDTF">2022-10-25T07:48:26Z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5CC84CD03A734D20A99B5B7C42E3619E</vt:lpwstr>
  </property>
</Properties>
</file>