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第一批资金安排计划表" sheetId="3" r:id="rId1"/>
    <sheet name="2020年项目结余资金安排情况表" sheetId="4" r:id="rId2"/>
  </sheets>
  <definedNames>
    <definedName name="_xlnm._FilterDatabase" localSheetId="0" hidden="1">'2021年第一批资金安排计划表'!$A$4:$G$29</definedName>
    <definedName name="_xlnm.Print_Titles" localSheetId="0">'2021年第一批资金安排计划表'!$4:$4</definedName>
    <definedName name="_xlnm.Print_Area" localSheetId="0">'2021年第一批资金安排计划表'!$A$1:$G$29</definedName>
  </definedNames>
  <calcPr calcId="144525"/>
</workbook>
</file>

<file path=xl/sharedStrings.xml><?xml version="1.0" encoding="utf-8"?>
<sst xmlns="http://schemas.openxmlformats.org/spreadsheetml/2006/main" count="121" uniqueCount="69">
  <si>
    <t>附件1</t>
  </si>
  <si>
    <t>2021年第一批财政扶贫专项资金资金使用计划表</t>
  </si>
  <si>
    <t>单位：万元</t>
  </si>
  <si>
    <t>项目单位</t>
  </si>
  <si>
    <t>项目名称</t>
  </si>
  <si>
    <t>项目类别</t>
  </si>
  <si>
    <t>项目资金（万元）</t>
  </si>
  <si>
    <t>实施地点</t>
  </si>
  <si>
    <t>责任部门</t>
  </si>
  <si>
    <t>备注</t>
  </si>
  <si>
    <t>扶贫办</t>
  </si>
  <si>
    <t>贫困村修路项目</t>
  </si>
  <si>
    <t>基础设施</t>
  </si>
  <si>
    <t>张二庄镇宋屯村24万元、中烟村4.65万元；南双庙镇简庄村10.95万元；大辛庄乡庙东村32.58万元、王夹河村18.55万元；前大磨乡张庄村9.53万元、和顺会村12.5万元、前大磨村15.95万元；大马村乡曹堤村28.48万元；魏城镇梁河下村20万元、董河下村20.99万元；东代固镇邵村91.5万元；德政镇前小寨村81.05万元、安张庄村13.06万元；北皋镇姜谢庄村20.4万元；牙里镇西南庄村11.52万元；车往镇郝中村30万元、霍小屯村30.77万元、杨甘固村46.31万元、车往西村33.03万元、东仓口村9.39万元；回隆镇北街村32.39万元；院堡镇院东村14.89万元、连三家村64.75万元、岳庄村5.04万元；边马乡李庄村14.35万元；沙口集乡集东村52.56万元、杜二庄村6.2万元、北辛庄村18.39万元；北台头乡南台头村31.44万元、西野马村25.92万元；泊口乡生庄村33.56万元；野胡拐乡野西村36.16万元、岸上村75.59万元；双井镇永东村67万元</t>
  </si>
  <si>
    <t>非贫困村修路项目</t>
  </si>
  <si>
    <t>张二庄镇西留固村40.35万元、礼教村113.38万元、第六店村57.44万元、大严屯村51.99万元、北善村23.28万元；院堡镇院西村72.69万元、西薛村39.01万元、马丰头村41.8万元、东来庄村14.7万元；野胡拐乡前红庙村45.47万元、连路固村14万元、霍家庄村14万元；牙里镇长兴西村11万元、牙北村49.33万元、小侯村31.96万元、西长兴村12.56万元、苏庄村24.95万元、任村76万元、南长兴村38.23万元、南杨庄村37.95万元、侯西村37.25万元、侯东村53.76万元、卞村50.9万元；魏城镇小北关村33.38万元、魏于村18万元、王营村14.31万元、王辛寨村54.19万元、前王村23.75万元、孟于村42.24万元、刘河下村5.28万元；双井镇永西村86.78万元、双南村18.41万元、双东村16万元、双北村16.75万元、前文义村50.55万元、马郑圈村30.55万元、刘深屯村13.23万元、李照河村51.1万元、后王圈村56.85万元；仕望集乡仕中村39.38万元、仕南村62.8万元；沙口集乡郑二庄村80.31万元、南北拐新村16.43万元、马头村61.64万元、六十町村88.09万元、斗门村32.07万元、沙口集集西村7.35万元；前大磨乡任才曲村11.16万元、前崔村66.11万元、破井村36.02万元、南户村61.71万元、后崔村22万元、后柴曲村12.5万元、恩善会村29.93万元；南双庙镇朱村16.25万元、尹野马村12.15万元、薛庄村26.28万元、双南村10.59万元、集东村10.34万元、安乐村25万元；棘针寨镇仁里村103.98万元、前屯村19.9万元、后屯村32.36万元、邓庄村37.96万元；回隆镇西张庄村68.73万元、任庄村81.32万元、南街西村35.8万元、南街东村94.55万元、六上村45.57万元、梁小汪村34.51万元、孔大汪村35.48万元、后朋固村62.8万元、冯庄村24.98万元、常大汪村41.1万元；东代固镇后罗庄村24.42万元；德政镇王庄村5.75万元、刘庄村21.6万元、德二村28.47万元、柏二庄村35.53万元、安上村31.7万元；大辛庄乡南秦固村38.55万元、庙西村63.86万元、高高村29.6万元、冯摆渡村66.78万元、大辛庄东村17.58万元、大西村66.3万元、北秦固村17.2万元；大马村乡西北村41.67万元、康北村120.19万元、东马村36.08万元；车往镇魏西村37.48万元、魏东村39.56万元、黄甘固村8.42万元、郝南村15.85万元、郝北村10.41万元、东上村41.88万元、车东村5.96万元、保定庄村56.13万元；泊口乡张庄西村68.31万元、张庄东村31.59万元、马二村38.8万元、井北村45.2万元、后佃坡村29.74万元、大王庄村22.25万元、北华营村32.6万元；边马乡紫岗村30万元、朱村69.8万元、尚骈村32.18万元、三教村32.03万元、任庄村17.6万元、罗屯村79.12万元、楼东村35.92万元、二教村53.13万元、东吕村18.2万元、边南村25.69万元、边北村27.23万元；北台头乡尹甘固村44.69万元、小王庄村12.28万元、台后村14.64万元、乔东村20.22万元、方里集村62.28万元、杜甘固村15.72万元；北皋镇营东村78.18万元、西张岗村64.35万元、西上后村56.55万元、魏西北村32.12万元、魏后村38.3万元、孙庄村30.4万元、邵岗村91.25万元、孟岗村26.22万元、六座楼村16.25万元、大凹村22.43万元</t>
  </si>
  <si>
    <t>排水项目</t>
  </si>
  <si>
    <t>院堡镇岳庄村13.79万元；野胡拐乡野西村28.34万元、岸上村42.24万元；牙里镇长兴西村55.04万元；魏城镇孟于村34.1万元、董河下村47.12万元；双井镇双北村14.74万元；仕望集乡仕中村7.35万元；棘针寨镇义井村17.72万元；东代固镇后罗庄村81.4万元、北张庄村23.32万元；德政镇刘庄村42.9万元、柏二庄村18.66万元；车往镇霍小屯村5.19万元；边马乡李庄村13.63万元、边小屯村38.02万元</t>
  </si>
  <si>
    <t>路灯项目</t>
  </si>
  <si>
    <t>仕望集乡仕北村21.38万元；沙口集乡大斜街村5.7万元；街道办南关居委会34.2万元；回隆镇冯庄村45.03万元；德政镇大寨村28.5万元；大辛庄乡王夹河村14.25万元、庙东村8.55万元；大马村乡三马村14.25万元；泊口乡生庄村17.96万元；边马乡三教村22.8万元、边南村22.8万元</t>
  </si>
  <si>
    <t>生产用照明设施</t>
  </si>
  <si>
    <t>产业项目</t>
  </si>
  <si>
    <t>双井镇扶贫产业园区4.28万元</t>
  </si>
  <si>
    <t>扶贫产业园区生产场地硬化项目</t>
  </si>
  <si>
    <t>魏县现代农业园区25.31万元</t>
  </si>
  <si>
    <t>产业路项目</t>
  </si>
  <si>
    <t>魏县现代农业园区56.33万元；双井镇扶贫产业园区59.7万元</t>
  </si>
  <si>
    <t>扶贫产业园区变压器及园区配套项目</t>
  </si>
  <si>
    <t>双井镇扶贫产业园区128.82万元；车往镇申霖园区80万元；德政镇后西营村80万元；现代农业园区15万元</t>
  </si>
  <si>
    <t>蔬菜大棚资产收益项目</t>
  </si>
  <si>
    <t>边马乡高堤村300万元；魏县现代农业园区489万元；张二庄镇西留固村187.5万元；德政镇后西营村480万元；泊口乡华营村145万元；</t>
  </si>
  <si>
    <t>大棚建设项目</t>
  </si>
  <si>
    <t>魏城镇王营村278万元</t>
  </si>
  <si>
    <t>食用菌大棚资产收益项目</t>
  </si>
  <si>
    <t>申霖扶贫产业园区756万元；院堡镇三家园区111万元；张二庄镇中烟村112.5万元；车往镇口头村280万元；</t>
  </si>
  <si>
    <t>机械设备类资产收益项目</t>
  </si>
  <si>
    <t>牙里镇楼东村82万元；德政镇德三村329万元、前小寨村240万元；仕望集乡崔阁村58万元；现代农业园区66万元</t>
  </si>
  <si>
    <t>养殖圈舍资产收益项目</t>
  </si>
  <si>
    <t>魏县现代农业园区840万元；魏城镇梁河下村315万元；沙口集乡漳河村220万元；前大磨乡户村社区822万元；农业园区230万元；东代固镇邵西村550万元；大马村乡二马村200万元；大马村乡西八里村850万元</t>
  </si>
  <si>
    <t>芦荟大棚资产收益项目</t>
  </si>
  <si>
    <t>牙里镇美荟芦荟产业园300万元</t>
  </si>
  <si>
    <t>密植梨种植资产收益项目</t>
  </si>
  <si>
    <t>大辛庄乡马河村197.6万元</t>
  </si>
  <si>
    <t>蔬菜大棚升级改造项目</t>
  </si>
  <si>
    <t>仕望集乡崔阁村</t>
  </si>
  <si>
    <t>疫情防控公益性岗位</t>
  </si>
  <si>
    <t>稳岗补贴</t>
  </si>
  <si>
    <t>扶贫企业物流补贴</t>
  </si>
  <si>
    <t>项目管理费</t>
  </si>
  <si>
    <t>其他项目</t>
  </si>
  <si>
    <t>雨露计划</t>
  </si>
  <si>
    <t>扶贫小额信贷贴息</t>
  </si>
  <si>
    <t>偿还易地搬迁债券利息</t>
  </si>
  <si>
    <t>培训项目</t>
  </si>
  <si>
    <t>合计</t>
  </si>
  <si>
    <t>附件2</t>
  </si>
  <si>
    <t>2020年项目结余资金使用计划表</t>
  </si>
  <si>
    <t>结余资金项目</t>
  </si>
  <si>
    <t>拟安排项目及资金</t>
  </si>
  <si>
    <t>结余资金及其他项目资金名称</t>
  </si>
  <si>
    <t>金额（万元）</t>
  </si>
  <si>
    <t>拟安排项目名称</t>
  </si>
  <si>
    <t>拟安排资金（万元）</t>
  </si>
  <si>
    <t>2020年复产复工一次性生产补贴</t>
  </si>
  <si>
    <t>银耳烘干机械设备资产收益项目</t>
  </si>
  <si>
    <t>道路硬化</t>
  </si>
  <si>
    <t>修路项目</t>
  </si>
  <si>
    <t>稳岗补贴收回资金</t>
  </si>
  <si>
    <t>易致贫边缘户公益岗位收回资金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</si>
</sst>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000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0"/>
      <name val="宋体"/>
      <charset val="134"/>
    </font>
    <font>
      <sz val="12"/>
      <name val="仿宋"/>
      <charset val="134"/>
    </font>
    <font>
      <sz val="22"/>
      <name val="宋体"/>
      <charset val="134"/>
    </font>
    <font>
      <b/>
      <sz val="11"/>
      <color theme="1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4" fillId="20" borderId="1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right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B58EB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13" workbookViewId="0">
      <selection activeCell="J6" sqref="J6"/>
    </sheetView>
  </sheetViews>
  <sheetFormatPr defaultColWidth="9" defaultRowHeight="13.5" outlineLevelCol="6"/>
  <cols>
    <col min="1" max="1" width="9" style="24"/>
    <col min="2" max="2" width="11.9666666666667" style="25" customWidth="1"/>
    <col min="3" max="3" width="9.625" style="25" customWidth="1"/>
    <col min="4" max="4" width="9.075" style="25" customWidth="1"/>
    <col min="5" max="5" width="80" style="24" customWidth="1"/>
    <col min="6" max="6" width="9.09166666666667" style="25" customWidth="1"/>
    <col min="7" max="7" width="8.625" style="25" customWidth="1"/>
    <col min="8" max="16384" width="9" style="24"/>
  </cols>
  <sheetData>
    <row r="1" ht="21" customHeight="1" spans="1:7">
      <c r="A1" s="26" t="s">
        <v>0</v>
      </c>
      <c r="B1" s="27"/>
      <c r="C1" s="28"/>
      <c r="D1" s="28"/>
      <c r="E1" s="29"/>
      <c r="F1" s="28"/>
      <c r="G1" s="28"/>
    </row>
    <row r="2" ht="27" spans="1:7">
      <c r="A2" s="30" t="s">
        <v>1</v>
      </c>
      <c r="B2" s="30"/>
      <c r="C2" s="30"/>
      <c r="D2" s="30"/>
      <c r="E2" s="30"/>
      <c r="F2" s="30"/>
      <c r="G2" s="30"/>
    </row>
    <row r="3" ht="23" customHeight="1" spans="2:7">
      <c r="B3" s="28"/>
      <c r="C3" s="28"/>
      <c r="D3" s="28"/>
      <c r="E3" s="31" t="s">
        <v>2</v>
      </c>
      <c r="F3" s="32"/>
      <c r="G3" s="32"/>
    </row>
    <row r="4" ht="36" customHeight="1" spans="1:7">
      <c r="A4" s="3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4" t="s">
        <v>9</v>
      </c>
    </row>
    <row r="5" ht="156" customHeight="1" spans="1:7">
      <c r="A5" s="35" t="s">
        <v>10</v>
      </c>
      <c r="B5" s="36" t="s">
        <v>11</v>
      </c>
      <c r="C5" s="37" t="s">
        <v>12</v>
      </c>
      <c r="D5" s="37">
        <v>1043.45</v>
      </c>
      <c r="E5" s="38" t="s">
        <v>13</v>
      </c>
      <c r="F5" s="37" t="s">
        <v>10</v>
      </c>
      <c r="G5" s="37"/>
    </row>
    <row r="6" ht="357" customHeight="1" spans="1:7">
      <c r="A6" s="39" t="s">
        <v>10</v>
      </c>
      <c r="B6" s="36" t="s">
        <v>14</v>
      </c>
      <c r="C6" s="37" t="s">
        <v>12</v>
      </c>
      <c r="D6" s="37">
        <v>5106.76</v>
      </c>
      <c r="E6" s="38" t="s">
        <v>15</v>
      </c>
      <c r="F6" s="37" t="s">
        <v>10</v>
      </c>
      <c r="G6" s="37"/>
    </row>
    <row r="7" ht="80" customHeight="1" spans="1:7">
      <c r="A7" s="39"/>
      <c r="B7" s="36" t="s">
        <v>16</v>
      </c>
      <c r="C7" s="37" t="s">
        <v>12</v>
      </c>
      <c r="D7" s="37">
        <v>483.56</v>
      </c>
      <c r="E7" s="40" t="s">
        <v>17</v>
      </c>
      <c r="F7" s="37" t="s">
        <v>10</v>
      </c>
      <c r="G7" s="37"/>
    </row>
    <row r="8" ht="61" customHeight="1" spans="1:7">
      <c r="A8" s="39" t="s">
        <v>10</v>
      </c>
      <c r="B8" s="36" t="s">
        <v>18</v>
      </c>
      <c r="C8" s="37" t="s">
        <v>12</v>
      </c>
      <c r="D8" s="37">
        <v>235.42</v>
      </c>
      <c r="E8" s="40" t="s">
        <v>19</v>
      </c>
      <c r="F8" s="37" t="s">
        <v>10</v>
      </c>
      <c r="G8" s="37"/>
    </row>
    <row r="9" ht="45" customHeight="1" spans="1:7">
      <c r="A9" s="39"/>
      <c r="B9" s="36" t="s">
        <v>20</v>
      </c>
      <c r="C9" s="37" t="s">
        <v>21</v>
      </c>
      <c r="D9" s="37">
        <v>4.28</v>
      </c>
      <c r="E9" s="40" t="s">
        <v>22</v>
      </c>
      <c r="F9" s="37" t="s">
        <v>10</v>
      </c>
      <c r="G9" s="37"/>
    </row>
    <row r="10" ht="57" customHeight="1" spans="1:7">
      <c r="A10" s="39"/>
      <c r="B10" s="36" t="s">
        <v>23</v>
      </c>
      <c r="C10" s="37" t="s">
        <v>21</v>
      </c>
      <c r="D10" s="37">
        <v>25.31</v>
      </c>
      <c r="E10" s="38" t="s">
        <v>24</v>
      </c>
      <c r="F10" s="37" t="s">
        <v>10</v>
      </c>
      <c r="G10" s="37"/>
    </row>
    <row r="11" ht="38" customHeight="1" spans="1:7">
      <c r="A11" s="39"/>
      <c r="B11" s="36" t="s">
        <v>25</v>
      </c>
      <c r="C11" s="37" t="s">
        <v>21</v>
      </c>
      <c r="D11" s="37">
        <v>116.03</v>
      </c>
      <c r="E11" s="38" t="s">
        <v>26</v>
      </c>
      <c r="F11" s="37" t="s">
        <v>10</v>
      </c>
      <c r="G11" s="37"/>
    </row>
    <row r="12" ht="36" customHeight="1" spans="1:7">
      <c r="A12" s="39"/>
      <c r="B12" s="36" t="s">
        <v>27</v>
      </c>
      <c r="C12" s="37" t="s">
        <v>21</v>
      </c>
      <c r="D12" s="37">
        <v>303.82</v>
      </c>
      <c r="E12" s="40" t="s">
        <v>28</v>
      </c>
      <c r="F12" s="37" t="s">
        <v>10</v>
      </c>
      <c r="G12" s="37"/>
    </row>
    <row r="13" ht="36" customHeight="1" spans="1:7">
      <c r="A13" s="39"/>
      <c r="B13" s="41" t="s">
        <v>29</v>
      </c>
      <c r="C13" s="37" t="s">
        <v>21</v>
      </c>
      <c r="D13" s="37">
        <v>1601.5</v>
      </c>
      <c r="E13" s="40" t="s">
        <v>30</v>
      </c>
      <c r="F13" s="37" t="s">
        <v>10</v>
      </c>
      <c r="G13" s="37"/>
    </row>
    <row r="14" ht="36" customHeight="1" spans="1:7">
      <c r="A14" s="39"/>
      <c r="B14" s="41" t="s">
        <v>31</v>
      </c>
      <c r="C14" s="37" t="s">
        <v>21</v>
      </c>
      <c r="D14" s="37">
        <v>278</v>
      </c>
      <c r="E14" s="40" t="s">
        <v>32</v>
      </c>
      <c r="F14" s="37" t="s">
        <v>10</v>
      </c>
      <c r="G14" s="37"/>
    </row>
    <row r="15" ht="36" customHeight="1" spans="1:7">
      <c r="A15" s="39"/>
      <c r="B15" s="41" t="s">
        <v>33</v>
      </c>
      <c r="C15" s="37" t="s">
        <v>21</v>
      </c>
      <c r="D15" s="37">
        <v>1259.5</v>
      </c>
      <c r="E15" s="40" t="s">
        <v>34</v>
      </c>
      <c r="F15" s="37" t="s">
        <v>10</v>
      </c>
      <c r="G15" s="37"/>
    </row>
    <row r="16" ht="36" customHeight="1" spans="1:7">
      <c r="A16" s="39"/>
      <c r="B16" s="41" t="s">
        <v>35</v>
      </c>
      <c r="C16" s="37" t="s">
        <v>21</v>
      </c>
      <c r="D16" s="37">
        <v>775</v>
      </c>
      <c r="E16" s="40" t="s">
        <v>36</v>
      </c>
      <c r="F16" s="37" t="s">
        <v>10</v>
      </c>
      <c r="G16" s="37"/>
    </row>
    <row r="17" ht="36" customHeight="1" spans="1:7">
      <c r="A17" s="39"/>
      <c r="B17" s="41" t="s">
        <v>37</v>
      </c>
      <c r="C17" s="37" t="s">
        <v>21</v>
      </c>
      <c r="D17" s="37">
        <v>4027</v>
      </c>
      <c r="E17" s="40" t="s">
        <v>38</v>
      </c>
      <c r="F17" s="37" t="s">
        <v>10</v>
      </c>
      <c r="G17" s="37"/>
    </row>
    <row r="18" ht="36" customHeight="1" spans="1:7">
      <c r="A18" s="39"/>
      <c r="B18" s="41" t="s">
        <v>39</v>
      </c>
      <c r="C18" s="37" t="s">
        <v>21</v>
      </c>
      <c r="D18" s="37">
        <v>300</v>
      </c>
      <c r="E18" s="42" t="s">
        <v>40</v>
      </c>
      <c r="F18" s="37" t="s">
        <v>10</v>
      </c>
      <c r="G18" s="37"/>
    </row>
    <row r="19" ht="36" customHeight="1" spans="1:7">
      <c r="A19" s="39" t="s">
        <v>10</v>
      </c>
      <c r="B19" s="41" t="s">
        <v>41</v>
      </c>
      <c r="C19" s="37" t="s">
        <v>21</v>
      </c>
      <c r="D19" s="37">
        <v>197.6</v>
      </c>
      <c r="E19" s="42" t="s">
        <v>42</v>
      </c>
      <c r="F19" s="37" t="s">
        <v>10</v>
      </c>
      <c r="G19" s="37"/>
    </row>
    <row r="20" ht="36" customHeight="1" spans="1:7">
      <c r="A20" s="39"/>
      <c r="B20" s="36" t="s">
        <v>43</v>
      </c>
      <c r="C20" s="37" t="s">
        <v>21</v>
      </c>
      <c r="D20" s="37">
        <v>6</v>
      </c>
      <c r="E20" s="42" t="s">
        <v>44</v>
      </c>
      <c r="F20" s="37" t="s">
        <v>10</v>
      </c>
      <c r="G20" s="37"/>
    </row>
    <row r="21" ht="36" customHeight="1" spans="1:7">
      <c r="A21" s="39"/>
      <c r="B21" s="36" t="s">
        <v>45</v>
      </c>
      <c r="C21" s="37" t="s">
        <v>21</v>
      </c>
      <c r="D21" s="37">
        <v>350</v>
      </c>
      <c r="E21" s="42"/>
      <c r="F21" s="37" t="s">
        <v>10</v>
      </c>
      <c r="G21" s="37"/>
    </row>
    <row r="22" ht="28" customHeight="1" spans="1:7">
      <c r="A22" s="39"/>
      <c r="B22" s="36" t="s">
        <v>46</v>
      </c>
      <c r="C22" s="37" t="s">
        <v>21</v>
      </c>
      <c r="D22" s="37">
        <v>80</v>
      </c>
      <c r="E22" s="42"/>
      <c r="F22" s="37" t="s">
        <v>10</v>
      </c>
      <c r="G22" s="37"/>
    </row>
    <row r="23" ht="28" customHeight="1" spans="1:7">
      <c r="A23" s="39"/>
      <c r="B23" s="36" t="s">
        <v>47</v>
      </c>
      <c r="C23" s="37" t="s">
        <v>21</v>
      </c>
      <c r="D23" s="37">
        <v>150</v>
      </c>
      <c r="E23" s="42"/>
      <c r="F23" s="37" t="s">
        <v>10</v>
      </c>
      <c r="G23" s="37"/>
    </row>
    <row r="24" ht="24" customHeight="1" spans="1:7">
      <c r="A24" s="39"/>
      <c r="B24" s="36" t="s">
        <v>48</v>
      </c>
      <c r="C24" s="37" t="s">
        <v>49</v>
      </c>
      <c r="D24" s="37">
        <v>54.6</v>
      </c>
      <c r="E24" s="42"/>
      <c r="F24" s="37" t="s">
        <v>10</v>
      </c>
      <c r="G24" s="37"/>
    </row>
    <row r="25" ht="24" customHeight="1" spans="1:7">
      <c r="A25" s="39"/>
      <c r="B25" s="36" t="s">
        <v>50</v>
      </c>
      <c r="C25" s="37" t="s">
        <v>49</v>
      </c>
      <c r="D25" s="37">
        <v>446.32</v>
      </c>
      <c r="E25" s="42"/>
      <c r="F25" s="37" t="s">
        <v>10</v>
      </c>
      <c r="G25" s="37"/>
    </row>
    <row r="26" ht="24" customHeight="1" spans="1:7">
      <c r="A26" s="39"/>
      <c r="B26" s="36" t="s">
        <v>51</v>
      </c>
      <c r="C26" s="37" t="s">
        <v>49</v>
      </c>
      <c r="D26" s="37">
        <v>57</v>
      </c>
      <c r="E26" s="42"/>
      <c r="F26" s="37" t="s">
        <v>10</v>
      </c>
      <c r="G26" s="37"/>
    </row>
    <row r="27" ht="24" customHeight="1" spans="1:7">
      <c r="A27" s="39"/>
      <c r="B27" s="36" t="s">
        <v>52</v>
      </c>
      <c r="C27" s="37" t="s">
        <v>49</v>
      </c>
      <c r="D27" s="43">
        <v>1134.63</v>
      </c>
      <c r="E27" s="42"/>
      <c r="F27" s="37" t="s">
        <v>10</v>
      </c>
      <c r="G27" s="37"/>
    </row>
    <row r="28" ht="24" customHeight="1" spans="1:7">
      <c r="A28" s="39"/>
      <c r="B28" s="36" t="s">
        <v>53</v>
      </c>
      <c r="C28" s="37" t="s">
        <v>49</v>
      </c>
      <c r="D28" s="37">
        <v>150</v>
      </c>
      <c r="E28" s="42"/>
      <c r="F28" s="37" t="s">
        <v>10</v>
      </c>
      <c r="G28" s="37"/>
    </row>
    <row r="29" ht="24" customHeight="1" spans="1:7">
      <c r="A29" s="44"/>
      <c r="B29" s="37" t="s">
        <v>54</v>
      </c>
      <c r="C29" s="37"/>
      <c r="D29" s="37">
        <f>SUM(D5:D28)</f>
        <v>18185.78</v>
      </c>
      <c r="E29" s="42"/>
      <c r="F29" s="37"/>
      <c r="G29" s="37"/>
    </row>
  </sheetData>
  <mergeCells count="5">
    <mergeCell ref="A2:G2"/>
    <mergeCell ref="E3:G3"/>
    <mergeCell ref="A6:A7"/>
    <mergeCell ref="A8:A18"/>
    <mergeCell ref="A19:A28"/>
  </mergeCells>
  <pageMargins left="0.550694444444444" right="0.550694444444444" top="0.629861111111111" bottom="0.472222222222222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G5" sqref="G5"/>
    </sheetView>
  </sheetViews>
  <sheetFormatPr defaultColWidth="9" defaultRowHeight="13.5" outlineLevelCol="4"/>
  <cols>
    <col min="1" max="1" width="42.625" style="1" customWidth="1"/>
    <col min="2" max="2" width="22.5" style="2" customWidth="1"/>
    <col min="3" max="3" width="21.8916666666667" style="2" customWidth="1"/>
    <col min="4" max="4" width="24.4833333333333" style="2" customWidth="1"/>
    <col min="5" max="5" width="20.5" style="1" customWidth="1"/>
    <col min="6" max="6" width="9.375" style="1"/>
    <col min="7" max="16384" width="9" style="1"/>
  </cols>
  <sheetData>
    <row r="1" ht="23" customHeight="1" spans="1:1">
      <c r="A1" s="3" t="s">
        <v>55</v>
      </c>
    </row>
    <row r="2" s="1" customFormat="1" ht="33" customHeight="1" spans="1:5">
      <c r="A2" s="4" t="s">
        <v>56</v>
      </c>
      <c r="B2" s="4"/>
      <c r="C2" s="4"/>
      <c r="D2" s="4"/>
      <c r="E2" s="4"/>
    </row>
    <row r="3" s="1" customFormat="1" ht="32" customHeight="1" spans="1:5">
      <c r="A3" s="5" t="s">
        <v>57</v>
      </c>
      <c r="B3" s="6"/>
      <c r="C3" s="7" t="s">
        <v>58</v>
      </c>
      <c r="D3" s="8"/>
      <c r="E3" s="9" t="s">
        <v>3</v>
      </c>
    </row>
    <row r="4" s="1" customFormat="1" ht="32" customHeight="1" spans="1:5">
      <c r="A4" s="10" t="s">
        <v>59</v>
      </c>
      <c r="B4" s="11" t="s">
        <v>60</v>
      </c>
      <c r="C4" s="12" t="s">
        <v>61</v>
      </c>
      <c r="D4" s="10" t="s">
        <v>62</v>
      </c>
      <c r="E4" s="9"/>
    </row>
    <row r="5" s="1" customFormat="1" ht="32" customHeight="1" spans="1:5">
      <c r="A5" s="10" t="s">
        <v>63</v>
      </c>
      <c r="B5" s="13">
        <v>9</v>
      </c>
      <c r="C5" s="14" t="s">
        <v>50</v>
      </c>
      <c r="D5" s="15">
        <f>B12</f>
        <v>37.052892</v>
      </c>
      <c r="E5" s="9" t="s">
        <v>10</v>
      </c>
    </row>
    <row r="6" s="1" customFormat="1" ht="32" customHeight="1" spans="1:5">
      <c r="A6" s="10" t="s">
        <v>64</v>
      </c>
      <c r="B6" s="13">
        <v>14.539582</v>
      </c>
      <c r="C6" s="16"/>
      <c r="D6" s="17"/>
      <c r="E6" s="9"/>
    </row>
    <row r="7" s="1" customFormat="1" ht="32" customHeight="1" spans="1:5">
      <c r="A7" s="10" t="s">
        <v>65</v>
      </c>
      <c r="B7" s="13">
        <v>0.110334</v>
      </c>
      <c r="C7" s="16"/>
      <c r="D7" s="17"/>
      <c r="E7" s="9"/>
    </row>
    <row r="8" s="1" customFormat="1" ht="32" customHeight="1" spans="1:5">
      <c r="A8" s="18" t="s">
        <v>66</v>
      </c>
      <c r="B8" s="13">
        <v>10.70861</v>
      </c>
      <c r="C8" s="16"/>
      <c r="D8" s="17"/>
      <c r="E8" s="9"/>
    </row>
    <row r="9" s="1" customFormat="1" ht="32" customHeight="1" spans="1:5">
      <c r="A9" s="19"/>
      <c r="B9" s="13">
        <v>0.684366</v>
      </c>
      <c r="C9" s="16"/>
      <c r="D9" s="17"/>
      <c r="E9" s="9"/>
    </row>
    <row r="10" s="1" customFormat="1" ht="32" customHeight="1" spans="1:5">
      <c r="A10" s="19" t="s">
        <v>67</v>
      </c>
      <c r="B10" s="13">
        <v>0.03</v>
      </c>
      <c r="C10" s="16"/>
      <c r="D10" s="17"/>
      <c r="E10" s="9"/>
    </row>
    <row r="11" s="1" customFormat="1" ht="32" customHeight="1" spans="1:5">
      <c r="A11" s="19" t="s">
        <v>68</v>
      </c>
      <c r="B11" s="13">
        <v>1.98</v>
      </c>
      <c r="C11" s="20"/>
      <c r="D11" s="21"/>
      <c r="E11" s="9"/>
    </row>
    <row r="12" s="1" customFormat="1" ht="32" customHeight="1" spans="1:5">
      <c r="A12" s="10" t="s">
        <v>54</v>
      </c>
      <c r="B12" s="13">
        <f>SUM(B5:B11)</f>
        <v>37.052892</v>
      </c>
      <c r="C12" s="22"/>
      <c r="D12" s="13">
        <f>SUM(D5)</f>
        <v>37.052892</v>
      </c>
      <c r="E12" s="23"/>
    </row>
  </sheetData>
  <mergeCells count="8">
    <mergeCell ref="A2:E2"/>
    <mergeCell ref="A3:B3"/>
    <mergeCell ref="C3:D3"/>
    <mergeCell ref="A8:A9"/>
    <mergeCell ref="C5:C11"/>
    <mergeCell ref="D5:D11"/>
    <mergeCell ref="E3:E4"/>
    <mergeCell ref="E5:E11"/>
  </mergeCells>
  <pageMargins left="0.75" right="0.75" top="0.786805555555556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2021年第一批资金安排计划表</vt:lpstr>
      <vt:lpstr>2020年项目结余资金安排情况表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淡然</cp:lastModifiedBy>
  <dcterms:created xsi:type="dcterms:W3CDTF">2020-11-24T10:51:00Z</dcterms:created>
  <dcterms:modified xsi:type="dcterms:W3CDTF">2021-05-25T07:58:48Z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DD5AE6BBF18C4ACEBFB9D61E586943ED</vt:lpwstr>
  </property>
</Properties>
</file>